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6\"/>
    </mc:Choice>
  </mc:AlternateContent>
  <xr:revisionPtr revIDLastSave="0" documentId="8_{4D22E7D1-9A60-403E-AD5E-A31402B33C56}" xr6:coauthVersionLast="47" xr6:coauthVersionMax="47" xr10:uidLastSave="{00000000-0000-0000-0000-000000000000}"/>
  <bookViews>
    <workbookView xWindow="-120" yWindow="-120" windowWidth="20730" windowHeight="11040" xr2:uid="{7204E02A-6C35-48A0-9DC3-DFA337312057}"/>
  </bookViews>
  <sheets>
    <sheet name="มค66" sheetId="2" r:id="rId1"/>
  </sheets>
  <definedNames>
    <definedName name="_xlnm.Print_Titles" localSheetId="0">มค66!$1:$4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3" i="2" l="1"/>
  <c r="K162" i="2"/>
  <c r="K161" i="2"/>
  <c r="K28" i="2"/>
  <c r="K27" i="2"/>
  <c r="K26" i="2"/>
  <c r="L162" i="2" l="1"/>
  <c r="L27" i="2"/>
  <c r="K151" i="2" l="1"/>
  <c r="K150" i="2"/>
  <c r="K149" i="2"/>
  <c r="K148" i="2"/>
  <c r="K147" i="2"/>
  <c r="K146" i="2"/>
  <c r="K91" i="2"/>
  <c r="K90" i="2"/>
  <c r="K89" i="2"/>
  <c r="K88" i="2"/>
  <c r="K87" i="2"/>
  <c r="K86" i="2"/>
  <c r="L150" i="2" l="1"/>
  <c r="L147" i="2"/>
  <c r="L90" i="2"/>
  <c r="K61" i="2"/>
  <c r="K60" i="2"/>
  <c r="K59" i="2"/>
  <c r="L60" i="2" l="1"/>
  <c r="K10" i="2"/>
  <c r="K9" i="2"/>
  <c r="K8" i="2"/>
  <c r="K166" i="2"/>
  <c r="K165" i="2"/>
  <c r="K164" i="2"/>
  <c r="K160" i="2"/>
  <c r="K159" i="2"/>
  <c r="K158" i="2"/>
  <c r="K157" i="2"/>
  <c r="K156" i="2"/>
  <c r="K155" i="2"/>
  <c r="K154" i="2"/>
  <c r="K153" i="2"/>
  <c r="K152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7" i="2"/>
  <c r="K6" i="2"/>
  <c r="K5" i="2"/>
  <c r="L39" i="2" l="1"/>
  <c r="L93" i="2"/>
  <c r="L21" i="2"/>
  <c r="L42" i="2"/>
  <c r="L153" i="2"/>
  <c r="L18" i="2"/>
  <c r="L9" i="2"/>
  <c r="L66" i="2"/>
  <c r="L72" i="2"/>
  <c r="L84" i="2"/>
  <c r="L120" i="2"/>
  <c r="L132" i="2"/>
  <c r="L108" i="2"/>
  <c r="L33" i="2"/>
  <c r="L51" i="2"/>
  <c r="L102" i="2"/>
  <c r="L123" i="2"/>
  <c r="L129" i="2"/>
  <c r="L138" i="2"/>
  <c r="L63" i="2"/>
  <c r="L144" i="2"/>
  <c r="M143" i="2" s="1"/>
  <c r="L87" i="2"/>
  <c r="L30" i="2"/>
  <c r="L48" i="2"/>
  <c r="L69" i="2"/>
  <c r="L81" i="2"/>
  <c r="L99" i="2"/>
  <c r="L111" i="2"/>
  <c r="L117" i="2"/>
  <c r="M116" i="2" s="1"/>
  <c r="L156" i="2"/>
  <c r="M155" i="2" s="1"/>
  <c r="L12" i="2"/>
  <c r="L15" i="2"/>
  <c r="L24" i="2"/>
  <c r="L45" i="2"/>
  <c r="L57" i="2"/>
  <c r="M56" i="2" s="1"/>
  <c r="L78" i="2"/>
  <c r="L126" i="2"/>
  <c r="L135" i="2"/>
  <c r="L141" i="2"/>
  <c r="M140" i="2" s="1"/>
  <c r="L165" i="2"/>
  <c r="L6" i="2"/>
  <c r="L36" i="2"/>
  <c r="L54" i="2"/>
  <c r="L75" i="2"/>
  <c r="L96" i="2"/>
  <c r="L105" i="2"/>
  <c r="L114" i="2"/>
  <c r="L159" i="2"/>
  <c r="M38" i="2" l="1"/>
  <c r="M23" i="2"/>
  <c r="M131" i="2"/>
  <c r="M134" i="2"/>
  <c r="M104" i="2"/>
  <c r="M5" i="2"/>
  <c r="M125" i="2"/>
  <c r="M86" i="2"/>
  <c r="M32" i="2"/>
  <c r="M80" i="2"/>
  <c r="M110" i="2"/>
  <c r="M17" i="2"/>
  <c r="M158" i="2"/>
  <c r="M119" i="2"/>
  <c r="M62" i="2"/>
  <c r="M128" i="2"/>
  <c r="M107" i="2"/>
  <c r="M95" i="2"/>
  <c r="M98" i="2"/>
  <c r="M74" i="2"/>
  <c r="M137" i="2"/>
  <c r="M44" i="2"/>
  <c r="M50" i="2"/>
  <c r="M68" i="2"/>
  <c r="M113" i="2"/>
  <c r="M11" i="2"/>
  <c r="M122" i="2"/>
</calcChain>
</file>

<file path=xl/sharedStrings.xml><?xml version="1.0" encoding="utf-8"?>
<sst xmlns="http://schemas.openxmlformats.org/spreadsheetml/2006/main" count="297" uniqueCount="107">
  <si>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</si>
  <si>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</si>
  <si>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</si>
  <si>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</si>
  <si>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</si>
  <si>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</si>
  <si>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</si>
  <si>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</si>
  <si>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</si>
  <si>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</si>
  <si>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</si>
  <si>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</si>
  <si>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</si>
  <si>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</si>
  <si>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</si>
  <si>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</si>
  <si>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</si>
  <si>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สะพานกรุงธน</t>
  </si>
  <si>
    <t>สะพานสมเด็จพระปิ่นเกล้า</t>
  </si>
  <si>
    <t>สะพานพระราม 8</t>
  </si>
  <si>
    <t>สะพานพระราม 7</t>
  </si>
  <si>
    <t>สะพานกรุงเทพ</t>
  </si>
  <si>
    <t>สะพานพระราม 3</t>
  </si>
  <si>
    <t>สะพานภูมิพล 1</t>
  </si>
  <si>
    <t>สะพานสมเด็จพระเจ้าตากสิน</t>
  </si>
  <si>
    <t>สะพานพระปกเกล้า</t>
  </si>
  <si>
    <t>อุโมงค์รัชโยธิน</t>
  </si>
  <si>
    <t>อุโมงค์เกษตร</t>
  </si>
  <si>
    <t>อุโมงค์ดินแดง</t>
  </si>
  <si>
    <t>อุโมงค์สุทธิสาร</t>
  </si>
  <si>
    <t>(4 ม.ค. 66)</t>
  </si>
  <si>
    <t>(5 ม.ค. 66)</t>
  </si>
  <si>
    <t>(10 ม.ค. 66)</t>
  </si>
  <si>
    <t>(11 ม.ค. 66)</t>
  </si>
  <si>
    <t>(12 ม.ค. 66)</t>
  </si>
  <si>
    <t>(13 ม.ค. 66)</t>
  </si>
  <si>
    <t>(17 ม.ค. 66)</t>
  </si>
  <si>
    <t>(18 ม.ค. 66)</t>
  </si>
  <si>
    <t>(19 ม.ค. 66)</t>
  </si>
  <si>
    <t>(24 ม.ค. 66)</t>
  </si>
  <si>
    <t>(25 ม.ค. 66)</t>
  </si>
  <si>
    <t>(26 ม.ค. 66)</t>
  </si>
  <si>
    <t>(27 ม.ค. 66)</t>
  </si>
  <si>
    <t>(31 ม.ค. 66)</t>
  </si>
  <si>
    <t>ปริมาณจราจรบริเวณทางแยกในเขตกรุงเทพมหานคร ประจำเดือนมกราคม 2566</t>
  </si>
  <si>
    <t>(9 ม.ค. 66)</t>
  </si>
  <si>
    <t>พรานนก</t>
  </si>
  <si>
    <t>เพชรเกษม - พุทธมณฑลสาย 1</t>
  </si>
  <si>
    <t>ศรีอุดม</t>
  </si>
  <si>
    <t>สวนสน</t>
  </si>
  <si>
    <t>สรรพาวุธ</t>
  </si>
  <si>
    <t>หัวลำโพง</t>
  </si>
  <si>
    <t>ประเวศ</t>
  </si>
  <si>
    <t>กรุงเทพกรีฑา - หมู่บ้านนักกีฬาแหลมทอง</t>
  </si>
  <si>
    <t>ราชวงศ์</t>
  </si>
  <si>
    <t>เอส เอ บี</t>
  </si>
  <si>
    <t>สามยอด</t>
  </si>
  <si>
    <t>บ้านแขก</t>
  </si>
  <si>
    <t>ท่าดินแดง</t>
  </si>
  <si>
    <t>คลองสาน</t>
  </si>
  <si>
    <t>(16 ม.ค. 66)</t>
  </si>
  <si>
    <t>(20 ม.ค. 66)</t>
  </si>
  <si>
    <t>(23 ม.ค. 66)</t>
  </si>
  <si>
    <t>หน้าโรงเรียนสุเหร่าแสนแสบ</t>
  </si>
  <si>
    <t>สุวินทวงศ์ - นิมิตรใหม่</t>
  </si>
  <si>
    <t>สะพานพระพุทธยอดฟ้า</t>
  </si>
  <si>
    <t>สามเหลี่ยมดินแดง</t>
  </si>
  <si>
    <t>วงเวียนหลักสี่</t>
  </si>
  <si>
    <t>(30 ม.ค. 66)</t>
  </si>
  <si>
    <t>นอกเร่งด่วน (9.00 - 17.00 น.)</t>
  </si>
  <si>
    <t>เร่งด่วนเย็น (17.00 - 19.00 น.)</t>
  </si>
  <si>
    <t>ศรีนครินทร์</t>
  </si>
  <si>
    <t>อุดมสุข</t>
  </si>
  <si>
    <t>ทางรถไฟสายปากน้ำ</t>
  </si>
  <si>
    <t>มหาพฤฒาราม</t>
  </si>
  <si>
    <t>พระรามที่ 4</t>
  </si>
  <si>
    <t>เฉลิมพระเกียรติ ร.9</t>
  </si>
  <si>
    <t>อ่อนนุช</t>
  </si>
  <si>
    <t>หมู่บ้านนักกีฬาแหลมทอง</t>
  </si>
  <si>
    <t>กรุงเทพกรีฑา</t>
  </si>
  <si>
    <t>เยาวราช</t>
  </si>
  <si>
    <t>วรจักร</t>
  </si>
  <si>
    <t>เจริญกรุง</t>
  </si>
  <si>
    <t>อิสรภาพ</t>
  </si>
  <si>
    <t>ประชาธิปก</t>
  </si>
  <si>
    <t>เจริญนคร</t>
  </si>
  <si>
    <t>สมเด็จเจ้าพระยา</t>
  </si>
  <si>
    <t>ลาดหญ้า</t>
  </si>
  <si>
    <t>ประชาร่วมใจ</t>
  </si>
  <si>
    <t>ดินแดง</t>
  </si>
  <si>
    <t>ราชปรารภ</t>
  </si>
  <si>
    <t>ราชวิถี 2</t>
  </si>
  <si>
    <t xml:space="preserve">ราชวิถี </t>
  </si>
  <si>
    <t>มหาไชย</t>
  </si>
  <si>
    <t>พุทธมณฑลสาย 1</t>
  </si>
  <si>
    <t>เพชรเกษม</t>
  </si>
  <si>
    <t>นิมิตรใหม่</t>
  </si>
  <si>
    <t>สุวินทวงศ์</t>
  </si>
  <si>
    <t>รัชดาภิเษก</t>
  </si>
  <si>
    <t>งามวงศ์วาน-ประเสริฐมนูกิจ</t>
  </si>
  <si>
    <t>ซอยรามคำแหง 60</t>
  </si>
  <si>
    <t>พ่วงศิริ</t>
  </si>
  <si>
    <t>รามคำแหง</t>
  </si>
  <si>
    <t>พหลโยธิน</t>
  </si>
  <si>
    <t>แจ้งวัฒนะ</t>
  </si>
  <si>
    <t>รามอินทรา</t>
  </si>
  <si>
    <t>(3 ม.ค.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</si>
</sst>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165" fontId="8" fillId="0" borderId="16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7" xfId="1" applyNumberFormat="1" applyFont="1" applyBorder="1" applyAlignment="1">
      <alignment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5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165" fontId="9" fillId="0" borderId="17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3" fillId="0" borderId="1" xfId="0" applyFont="1" applyBorder="1"/>
    <xf numFmtId="0" fontId="12" fillId="0" borderId="15" xfId="2" applyFont="1" applyBorder="1" applyAlignment="1">
      <alignment vertical="center" wrapText="1"/>
    </xf>
    <xf numFmtId="0" fontId="8" fillId="0" borderId="16" xfId="3" applyNumberFormat="1" applyFont="1" applyBorder="1" applyAlignment="1">
      <alignment vertical="center"/>
    </xf>
    <xf numFmtId="0" fontId="8" fillId="0" borderId="18" xfId="3" applyNumberFormat="1" applyFont="1" applyBorder="1" applyAlignment="1">
      <alignment vertical="center"/>
    </xf>
    <xf numFmtId="1" fontId="8" fillId="0" borderId="22" xfId="3" applyNumberFormat="1" applyFont="1" applyBorder="1" applyAlignment="1">
      <alignment vertical="center"/>
    </xf>
    <xf numFmtId="0" fontId="3" fillId="0" borderId="15" xfId="0" applyFont="1" applyBorder="1"/>
    <xf numFmtId="1" fontId="8" fillId="0" borderId="21" xfId="3" applyNumberFormat="1" applyFont="1" applyBorder="1" applyAlignment="1">
      <alignment vertical="center"/>
    </xf>
    <xf numFmtId="0" fontId="6" fillId="0" borderId="0" xfId="0" applyFont="1"/>
    <xf numFmtId="0" fontId="3" fillId="0" borderId="20" xfId="0" applyFont="1" applyBorder="1"/>
    <xf numFmtId="0" fontId="6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 wrapText="1"/>
    </xf>
    <xf numFmtId="0" fontId="11" fillId="0" borderId="15" xfId="2" applyFont="1" applyBorder="1" applyAlignment="1">
      <alignment vertical="center" wrapText="1"/>
    </xf>
    <xf numFmtId="0" fontId="6" fillId="0" borderId="15" xfId="2" applyFont="1" applyBorder="1" applyAlignment="1">
      <alignment vertical="center"/>
    </xf>
    <xf numFmtId="0" fontId="8" fillId="0" borderId="15" xfId="2" applyFont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5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165" fontId="8" fillId="0" borderId="14" xfId="2" applyNumberFormat="1" applyFont="1" applyBorder="1" applyAlignment="1">
      <alignment vertical="center"/>
    </xf>
    <xf numFmtId="165" fontId="8" fillId="0" borderId="15" xfId="2" applyNumberFormat="1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92E5B27B-31D1-4F95-B865-5C526FAD5BDE}"/>
    <cellStyle name="Normal" xfId="0" builtinId="0"/>
    <cellStyle name="ปกติ_Sheet1" xfId="2" xr:uid="{02E8AEF2-6E41-47C6-881E-65B8FB973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E126-D979-4545-8AEF-96C6AB7BA6E9}">
  <dimension ref="A1:X166"/>
  <sheetViews>
    <sheetView tabSelected="1" view="pageBreakPreview" zoomScale="60" zoomScaleNormal="80" workbookViewId="0">
      <selection activeCell="I12" sqref="I12"/>
    </sheetView>
  </sheetViews>
  <sheetFormatPr defaultRowHeight="13.5" x14ac:dyDescent="0.25"/>
  <cols>
    <col min="1" max="1" width="5.7109375" style="1" customWidth="1"/>
    <col min="2" max="2" width="21.85546875" style="1" customWidth="1"/>
    <col min="3" max="3" width="21.28515625" style="1" customWidth="1"/>
    <col min="4" max="4" width="20.7109375" style="1" customWidth="1"/>
    <col min="5" max="5" width="8.42578125" style="1" customWidth="1"/>
    <col min="6" max="6" width="7.5703125" style="1" customWidth="1"/>
    <col min="7" max="7" width="7.85546875" style="1" customWidth="1"/>
    <col min="8" max="8" width="7" style="1" customWidth="1"/>
    <col min="9" max="9" width="7.28515625" style="1" customWidth="1"/>
    <col min="10" max="10" width="7.5703125" style="1" customWidth="1"/>
    <col min="11" max="11" width="10.140625" style="1" customWidth="1"/>
    <col min="12" max="12" width="8.7109375" style="1" customWidth="1"/>
    <col min="13" max="13" width="9" style="1" customWidth="1"/>
    <col min="14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3.25" x14ac:dyDescent="0.25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24" ht="6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24" ht="19.5" x14ac:dyDescent="0.25">
      <c r="A3" s="3" t="s">
        <v>0</v>
      </c>
      <c r="B3" s="4" t="s">
        <v>1</v>
      </c>
      <c r="C3" s="4" t="s">
        <v>2</v>
      </c>
      <c r="D3" s="4" t="s">
        <v>3</v>
      </c>
      <c r="E3" s="88" t="s">
        <v>4</v>
      </c>
      <c r="F3" s="89"/>
      <c r="G3" s="89"/>
      <c r="H3" s="89"/>
      <c r="I3" s="89"/>
      <c r="J3" s="90"/>
      <c r="K3" s="88" t="s">
        <v>5</v>
      </c>
      <c r="L3" s="89"/>
      <c r="M3" s="91"/>
    </row>
    <row r="4" spans="1:24" ht="19.5" x14ac:dyDescent="0.25">
      <c r="A4" s="5"/>
      <c r="B4" s="6" t="s">
        <v>6</v>
      </c>
      <c r="C4" s="6"/>
      <c r="D4" s="7"/>
      <c r="E4" s="8" t="s">
        <v>7</v>
      </c>
      <c r="F4" s="9" t="s">
        <v>8</v>
      </c>
      <c r="G4" s="10" t="s">
        <v>9</v>
      </c>
      <c r="H4" s="7" t="s">
        <v>10</v>
      </c>
      <c r="I4" s="10" t="s">
        <v>11</v>
      </c>
      <c r="J4" s="7" t="s">
        <v>12</v>
      </c>
      <c r="K4" s="11" t="s">
        <v>13</v>
      </c>
      <c r="L4" s="2" t="s">
        <v>14</v>
      </c>
      <c r="M4" s="12" t="s">
        <v>15</v>
      </c>
    </row>
    <row r="5" spans="1:24" ht="16.5" customHeight="1" x14ac:dyDescent="0.25">
      <c r="A5" s="66">
        <v>1</v>
      </c>
      <c r="B5" s="58"/>
      <c r="C5" s="66" t="s">
        <v>83</v>
      </c>
      <c r="D5" s="15" t="s">
        <v>16</v>
      </c>
      <c r="E5" s="16">
        <v>1579</v>
      </c>
      <c r="F5" s="16">
        <v>379</v>
      </c>
      <c r="G5" s="16">
        <v>21</v>
      </c>
      <c r="H5" s="16">
        <v>7</v>
      </c>
      <c r="I5" s="16">
        <v>21</v>
      </c>
      <c r="J5" s="16">
        <v>168</v>
      </c>
      <c r="K5" s="17">
        <f t="shared" ref="K5:K154" si="0">SUM(E5:J5)</f>
        <v>2175</v>
      </c>
      <c r="L5" s="18"/>
      <c r="M5" s="64">
        <f>SUM(L5:L10)</f>
        <v>34195</v>
      </c>
    </row>
    <row r="6" spans="1:24" ht="16.5" customHeight="1" x14ac:dyDescent="0.25">
      <c r="A6" s="67"/>
      <c r="B6" s="67" t="s">
        <v>46</v>
      </c>
      <c r="C6" s="67"/>
      <c r="D6" s="19" t="s">
        <v>69</v>
      </c>
      <c r="E6" s="20">
        <v>6395</v>
      </c>
      <c r="F6" s="20">
        <v>1920</v>
      </c>
      <c r="G6" s="20">
        <v>111</v>
      </c>
      <c r="H6" s="21">
        <v>22</v>
      </c>
      <c r="I6" s="20">
        <v>134</v>
      </c>
      <c r="J6" s="20">
        <v>607</v>
      </c>
      <c r="K6" s="22">
        <f t="shared" si="0"/>
        <v>9189</v>
      </c>
      <c r="L6" s="23">
        <f>SUM(K5:K7)</f>
        <v>13957</v>
      </c>
      <c r="M6" s="65"/>
    </row>
    <row r="7" spans="1:24" ht="16.5" customHeight="1" x14ac:dyDescent="0.25">
      <c r="A7" s="67"/>
      <c r="B7" s="67"/>
      <c r="C7" s="24"/>
      <c r="D7" s="25" t="s">
        <v>70</v>
      </c>
      <c r="E7" s="26">
        <v>1911</v>
      </c>
      <c r="F7" s="26">
        <v>473</v>
      </c>
      <c r="G7" s="26">
        <v>33</v>
      </c>
      <c r="H7" s="26">
        <v>9</v>
      </c>
      <c r="I7" s="26">
        <v>14</v>
      </c>
      <c r="J7" s="26">
        <v>153</v>
      </c>
      <c r="K7" s="27">
        <f t="shared" si="0"/>
        <v>2593</v>
      </c>
      <c r="L7" s="28"/>
      <c r="M7" s="65"/>
    </row>
    <row r="8" spans="1:24" ht="16.5" customHeight="1" x14ac:dyDescent="0.25">
      <c r="A8" s="67"/>
      <c r="C8" s="66" t="s">
        <v>46</v>
      </c>
      <c r="D8" s="31" t="s">
        <v>16</v>
      </c>
      <c r="E8" s="16">
        <v>3374</v>
      </c>
      <c r="F8" s="16">
        <v>704</v>
      </c>
      <c r="G8" s="16">
        <v>54</v>
      </c>
      <c r="H8" s="16">
        <v>0</v>
      </c>
      <c r="I8" s="16">
        <v>16</v>
      </c>
      <c r="J8" s="16">
        <v>107</v>
      </c>
      <c r="K8" s="17">
        <f t="shared" ref="K8:K10" si="1">SUM(E8:J8)</f>
        <v>4255</v>
      </c>
      <c r="L8" s="32"/>
      <c r="M8" s="65"/>
      <c r="N8" s="29"/>
      <c r="O8" s="30"/>
      <c r="U8" s="33"/>
      <c r="V8" s="33"/>
      <c r="W8" s="33"/>
      <c r="X8" s="33"/>
    </row>
    <row r="9" spans="1:24" ht="16.5" customHeight="1" x14ac:dyDescent="0.25">
      <c r="A9" s="67"/>
      <c r="B9" s="14" t="s">
        <v>106</v>
      </c>
      <c r="C9" s="67"/>
      <c r="D9" s="19" t="s">
        <v>69</v>
      </c>
      <c r="E9" s="20">
        <v>9819</v>
      </c>
      <c r="F9" s="20">
        <v>2534</v>
      </c>
      <c r="G9" s="20">
        <v>176</v>
      </c>
      <c r="H9" s="20">
        <v>1</v>
      </c>
      <c r="I9" s="20">
        <v>79</v>
      </c>
      <c r="J9" s="20">
        <v>440</v>
      </c>
      <c r="K9" s="22">
        <f t="shared" si="1"/>
        <v>13049</v>
      </c>
      <c r="L9" s="23">
        <f>SUM(K8:K10)</f>
        <v>20238</v>
      </c>
      <c r="M9" s="65"/>
      <c r="N9" s="29"/>
      <c r="O9" s="30"/>
    </row>
    <row r="10" spans="1:24" ht="16.5" customHeight="1" x14ac:dyDescent="0.25">
      <c r="A10" s="68"/>
      <c r="B10" s="14"/>
      <c r="C10" s="24"/>
      <c r="D10" s="25" t="s">
        <v>70</v>
      </c>
      <c r="E10" s="34">
        <v>2149</v>
      </c>
      <c r="F10" s="34">
        <v>623</v>
      </c>
      <c r="G10" s="34">
        <v>33</v>
      </c>
      <c r="H10" s="34">
        <v>0</v>
      </c>
      <c r="I10" s="34">
        <v>26</v>
      </c>
      <c r="J10" s="34">
        <v>103</v>
      </c>
      <c r="K10" s="27">
        <f t="shared" si="1"/>
        <v>2934</v>
      </c>
      <c r="L10" s="28"/>
      <c r="M10" s="69"/>
      <c r="N10" s="29"/>
      <c r="O10" s="30"/>
    </row>
    <row r="11" spans="1:24" ht="16.5" customHeight="1" x14ac:dyDescent="0.25">
      <c r="A11" s="66">
        <v>2</v>
      </c>
      <c r="B11" s="13"/>
      <c r="C11" s="66" t="s">
        <v>94</v>
      </c>
      <c r="D11" s="15" t="s">
        <v>16</v>
      </c>
      <c r="E11" s="16">
        <v>1869</v>
      </c>
      <c r="F11" s="16">
        <v>422</v>
      </c>
      <c r="G11" s="16">
        <v>0</v>
      </c>
      <c r="H11" s="16">
        <v>0</v>
      </c>
      <c r="I11" s="16">
        <v>11</v>
      </c>
      <c r="J11" s="16">
        <v>20</v>
      </c>
      <c r="K11" s="17">
        <f t="shared" si="0"/>
        <v>2322</v>
      </c>
      <c r="L11" s="18"/>
      <c r="M11" s="84">
        <f>SUM(L11:L16)</f>
        <v>57574</v>
      </c>
      <c r="N11" s="29"/>
      <c r="O11" s="30"/>
    </row>
    <row r="12" spans="1:24" ht="16.5" customHeight="1" x14ac:dyDescent="0.25">
      <c r="A12" s="67"/>
      <c r="B12" s="78" t="s">
        <v>47</v>
      </c>
      <c r="C12" s="67"/>
      <c r="D12" s="19" t="s">
        <v>69</v>
      </c>
      <c r="E12" s="20">
        <v>4938</v>
      </c>
      <c r="F12" s="20">
        <v>1509</v>
      </c>
      <c r="G12" s="20">
        <v>0</v>
      </c>
      <c r="H12" s="21">
        <v>0</v>
      </c>
      <c r="I12" s="20">
        <v>100</v>
      </c>
      <c r="J12" s="20">
        <v>56</v>
      </c>
      <c r="K12" s="22">
        <f t="shared" si="0"/>
        <v>6603</v>
      </c>
      <c r="L12" s="23">
        <f>SUM(K11:K13)</f>
        <v>10582</v>
      </c>
      <c r="M12" s="85"/>
      <c r="N12" s="29"/>
      <c r="O12" s="30"/>
    </row>
    <row r="13" spans="1:24" ht="16.5" customHeight="1" x14ac:dyDescent="0.25">
      <c r="A13" s="67"/>
      <c r="B13" s="78"/>
      <c r="C13" s="24"/>
      <c r="D13" s="25" t="s">
        <v>70</v>
      </c>
      <c r="E13" s="26">
        <v>1328</v>
      </c>
      <c r="F13" s="26">
        <v>320</v>
      </c>
      <c r="G13" s="26">
        <v>1</v>
      </c>
      <c r="H13" s="26">
        <v>0</v>
      </c>
      <c r="I13" s="26">
        <v>6</v>
      </c>
      <c r="J13" s="26">
        <v>2</v>
      </c>
      <c r="K13" s="27">
        <f t="shared" si="0"/>
        <v>1657</v>
      </c>
      <c r="L13" s="28"/>
      <c r="M13" s="85"/>
      <c r="N13" s="29"/>
      <c r="O13" s="30"/>
    </row>
    <row r="14" spans="1:24" ht="16.5" customHeight="1" x14ac:dyDescent="0.25">
      <c r="A14" s="67"/>
      <c r="C14" s="66" t="s">
        <v>95</v>
      </c>
      <c r="D14" s="31" t="s">
        <v>16</v>
      </c>
      <c r="E14" s="16">
        <v>6231</v>
      </c>
      <c r="F14" s="16">
        <v>1848</v>
      </c>
      <c r="G14" s="16">
        <v>243</v>
      </c>
      <c r="H14" s="16">
        <v>0</v>
      </c>
      <c r="I14" s="16">
        <v>77</v>
      </c>
      <c r="J14" s="16">
        <v>190</v>
      </c>
      <c r="K14" s="17">
        <f t="shared" si="0"/>
        <v>8589</v>
      </c>
      <c r="L14" s="32"/>
      <c r="M14" s="85"/>
      <c r="N14" s="29"/>
      <c r="O14" s="30"/>
      <c r="U14" s="33"/>
      <c r="V14" s="33"/>
      <c r="W14" s="33"/>
      <c r="X14" s="33"/>
    </row>
    <row r="15" spans="1:24" ht="16.5" customHeight="1" x14ac:dyDescent="0.25">
      <c r="A15" s="67"/>
      <c r="B15" s="14" t="s">
        <v>30</v>
      </c>
      <c r="C15" s="67"/>
      <c r="D15" s="19" t="s">
        <v>69</v>
      </c>
      <c r="E15" s="20">
        <v>21038</v>
      </c>
      <c r="F15" s="20">
        <v>7398</v>
      </c>
      <c r="G15" s="20">
        <v>986</v>
      </c>
      <c r="H15" s="20">
        <v>2</v>
      </c>
      <c r="I15" s="20">
        <v>633</v>
      </c>
      <c r="J15" s="20">
        <v>597</v>
      </c>
      <c r="K15" s="22">
        <f t="shared" si="0"/>
        <v>30654</v>
      </c>
      <c r="L15" s="23">
        <f>SUM(K14:K16)</f>
        <v>46992</v>
      </c>
      <c r="M15" s="85"/>
      <c r="N15" s="29"/>
      <c r="O15" s="30"/>
    </row>
    <row r="16" spans="1:24" ht="16.5" customHeight="1" x14ac:dyDescent="0.25">
      <c r="A16" s="67"/>
      <c r="B16" s="14"/>
      <c r="C16" s="24"/>
      <c r="D16" s="25" t="s">
        <v>70</v>
      </c>
      <c r="E16" s="34">
        <v>5703</v>
      </c>
      <c r="F16" s="34">
        <v>1751</v>
      </c>
      <c r="G16" s="34">
        <v>166</v>
      </c>
      <c r="H16" s="34">
        <v>0</v>
      </c>
      <c r="I16" s="34">
        <v>68</v>
      </c>
      <c r="J16" s="34">
        <v>61</v>
      </c>
      <c r="K16" s="27">
        <f t="shared" si="0"/>
        <v>7749</v>
      </c>
      <c r="L16" s="28"/>
      <c r="M16" s="85"/>
      <c r="N16" s="29"/>
      <c r="O16" s="30"/>
    </row>
    <row r="17" spans="1:15" ht="16.5" customHeight="1" x14ac:dyDescent="0.25">
      <c r="A17" s="66">
        <v>3</v>
      </c>
      <c r="B17" s="13"/>
      <c r="C17" s="66" t="s">
        <v>71</v>
      </c>
      <c r="D17" s="15" t="s">
        <v>16</v>
      </c>
      <c r="E17" s="35">
        <v>7774</v>
      </c>
      <c r="F17" s="35">
        <v>2607</v>
      </c>
      <c r="G17" s="35">
        <v>93</v>
      </c>
      <c r="H17" s="35">
        <v>4</v>
      </c>
      <c r="I17" s="35">
        <v>103</v>
      </c>
      <c r="J17" s="35">
        <v>5</v>
      </c>
      <c r="K17" s="36">
        <f t="shared" si="0"/>
        <v>10586</v>
      </c>
      <c r="L17" s="37"/>
      <c r="M17" s="64">
        <f>SUM(L17:L22)</f>
        <v>88328</v>
      </c>
      <c r="N17" s="29"/>
      <c r="O17" s="30"/>
    </row>
    <row r="18" spans="1:15" ht="16.5" customHeight="1" x14ac:dyDescent="0.25">
      <c r="A18" s="67"/>
      <c r="B18" s="67" t="s">
        <v>48</v>
      </c>
      <c r="C18" s="67"/>
      <c r="D18" s="19" t="s">
        <v>69</v>
      </c>
      <c r="E18" s="38">
        <v>27603</v>
      </c>
      <c r="F18" s="38">
        <v>10526</v>
      </c>
      <c r="G18" s="38">
        <v>326</v>
      </c>
      <c r="H18" s="38">
        <v>13</v>
      </c>
      <c r="I18" s="38">
        <v>736</v>
      </c>
      <c r="J18" s="38">
        <v>12</v>
      </c>
      <c r="K18" s="39">
        <f t="shared" si="0"/>
        <v>39216</v>
      </c>
      <c r="L18" s="40">
        <f>SUM(K17:K19)</f>
        <v>60339</v>
      </c>
      <c r="M18" s="65"/>
      <c r="N18" s="29"/>
      <c r="O18" s="30"/>
    </row>
    <row r="19" spans="1:15" ht="16.5" customHeight="1" x14ac:dyDescent="0.25">
      <c r="A19" s="67"/>
      <c r="B19" s="67"/>
      <c r="C19" s="24"/>
      <c r="D19" s="25" t="s">
        <v>70</v>
      </c>
      <c r="E19" s="41">
        <v>7772</v>
      </c>
      <c r="F19" s="41">
        <v>2585</v>
      </c>
      <c r="G19" s="41">
        <v>81</v>
      </c>
      <c r="H19" s="41">
        <v>4</v>
      </c>
      <c r="I19" s="41">
        <v>95</v>
      </c>
      <c r="J19" s="41">
        <v>0</v>
      </c>
      <c r="K19" s="42">
        <f t="shared" si="0"/>
        <v>10537</v>
      </c>
      <c r="L19" s="42"/>
      <c r="M19" s="65"/>
      <c r="N19" s="29"/>
      <c r="O19" s="30"/>
    </row>
    <row r="20" spans="1:15" ht="16.5" customHeight="1" x14ac:dyDescent="0.25">
      <c r="A20" s="67"/>
      <c r="B20" s="61"/>
      <c r="C20" s="66" t="s">
        <v>72</v>
      </c>
      <c r="D20" s="31" t="s">
        <v>16</v>
      </c>
      <c r="E20" s="35">
        <v>3649</v>
      </c>
      <c r="F20" s="35">
        <v>1304</v>
      </c>
      <c r="G20" s="35">
        <v>1</v>
      </c>
      <c r="H20" s="35">
        <v>1</v>
      </c>
      <c r="I20" s="35">
        <v>47</v>
      </c>
      <c r="J20" s="35">
        <v>5</v>
      </c>
      <c r="K20" s="36">
        <f t="shared" si="0"/>
        <v>5007</v>
      </c>
      <c r="L20" s="40"/>
      <c r="M20" s="65"/>
      <c r="N20" s="29"/>
      <c r="O20" s="30"/>
    </row>
    <row r="21" spans="1:15" ht="16.5" customHeight="1" x14ac:dyDescent="0.25">
      <c r="A21" s="67"/>
      <c r="B21" s="14" t="s">
        <v>31</v>
      </c>
      <c r="C21" s="67"/>
      <c r="D21" s="19" t="s">
        <v>69</v>
      </c>
      <c r="E21" s="38">
        <v>12700</v>
      </c>
      <c r="F21" s="38">
        <v>5544</v>
      </c>
      <c r="G21" s="38">
        <v>3</v>
      </c>
      <c r="H21" s="38">
        <v>1</v>
      </c>
      <c r="I21" s="38">
        <v>305</v>
      </c>
      <c r="J21" s="38">
        <v>27</v>
      </c>
      <c r="K21" s="39">
        <f t="shared" si="0"/>
        <v>18580</v>
      </c>
      <c r="L21" s="40">
        <f>SUM(K20:K22)</f>
        <v>27989</v>
      </c>
      <c r="M21" s="65"/>
      <c r="N21" s="29"/>
      <c r="O21" s="30"/>
    </row>
    <row r="22" spans="1:15" ht="16.5" customHeight="1" x14ac:dyDescent="0.25">
      <c r="A22" s="67"/>
      <c r="B22" s="14"/>
      <c r="C22" s="24"/>
      <c r="D22" s="25" t="s">
        <v>70</v>
      </c>
      <c r="E22" s="43">
        <v>3264</v>
      </c>
      <c r="F22" s="43">
        <v>1113</v>
      </c>
      <c r="G22" s="43">
        <v>3</v>
      </c>
      <c r="H22" s="43">
        <v>0</v>
      </c>
      <c r="I22" s="43">
        <v>14</v>
      </c>
      <c r="J22" s="43">
        <v>8</v>
      </c>
      <c r="K22" s="42">
        <f t="shared" si="0"/>
        <v>4402</v>
      </c>
      <c r="L22" s="42"/>
      <c r="M22" s="65"/>
      <c r="N22" s="29"/>
      <c r="O22" s="30"/>
    </row>
    <row r="23" spans="1:15" ht="16.5" customHeight="1" x14ac:dyDescent="0.25">
      <c r="A23" s="66">
        <v>4</v>
      </c>
      <c r="B23" s="13"/>
      <c r="C23" s="66" t="s">
        <v>100</v>
      </c>
      <c r="D23" s="15" t="s">
        <v>16</v>
      </c>
      <c r="E23" s="35">
        <v>513</v>
      </c>
      <c r="F23" s="35">
        <v>143</v>
      </c>
      <c r="G23" s="35">
        <v>0</v>
      </c>
      <c r="H23" s="35">
        <v>0</v>
      </c>
      <c r="I23" s="35">
        <v>6</v>
      </c>
      <c r="J23" s="35">
        <v>0</v>
      </c>
      <c r="K23" s="36">
        <f t="shared" ref="K23:K37" si="2">SUM(E23:J23)</f>
        <v>662</v>
      </c>
      <c r="L23" s="46"/>
      <c r="M23" s="64">
        <f>SUM(L23:L31)</f>
        <v>38522</v>
      </c>
      <c r="N23" s="29"/>
      <c r="O23" s="30"/>
    </row>
    <row r="24" spans="1:15" ht="16.5" customHeight="1" x14ac:dyDescent="0.25">
      <c r="A24" s="67"/>
      <c r="C24" s="67"/>
      <c r="D24" s="19" t="s">
        <v>69</v>
      </c>
      <c r="E24" s="38">
        <v>1711</v>
      </c>
      <c r="F24" s="38">
        <v>604</v>
      </c>
      <c r="G24" s="38">
        <v>0</v>
      </c>
      <c r="H24" s="38">
        <v>0</v>
      </c>
      <c r="I24" s="38">
        <v>31</v>
      </c>
      <c r="J24" s="38">
        <v>3</v>
      </c>
      <c r="K24" s="39">
        <f t="shared" si="2"/>
        <v>2349</v>
      </c>
      <c r="L24" s="40">
        <f>SUM(K23:K25)</f>
        <v>3631</v>
      </c>
      <c r="M24" s="65"/>
      <c r="N24" s="29"/>
      <c r="O24" s="30"/>
    </row>
    <row r="25" spans="1:15" ht="16.5" customHeight="1" x14ac:dyDescent="0.25">
      <c r="A25" s="67"/>
      <c r="B25" s="67" t="s">
        <v>49</v>
      </c>
      <c r="C25" s="24"/>
      <c r="D25" s="25" t="s">
        <v>70</v>
      </c>
      <c r="E25" s="41">
        <v>471</v>
      </c>
      <c r="F25" s="41">
        <v>143</v>
      </c>
      <c r="G25" s="41">
        <v>0</v>
      </c>
      <c r="H25" s="41">
        <v>0</v>
      </c>
      <c r="I25" s="41">
        <v>4</v>
      </c>
      <c r="J25" s="41">
        <v>2</v>
      </c>
      <c r="K25" s="42">
        <f t="shared" si="2"/>
        <v>620</v>
      </c>
      <c r="L25" s="47"/>
      <c r="M25" s="65"/>
      <c r="N25" s="29"/>
      <c r="O25" s="30"/>
    </row>
    <row r="26" spans="1:15" ht="16.5" customHeight="1" x14ac:dyDescent="0.25">
      <c r="A26" s="67"/>
      <c r="B26" s="67"/>
      <c r="C26" s="66" t="s">
        <v>101</v>
      </c>
      <c r="D26" s="31" t="s">
        <v>16</v>
      </c>
      <c r="E26" s="35">
        <v>1021</v>
      </c>
      <c r="F26" s="35">
        <v>249</v>
      </c>
      <c r="G26" s="35">
        <v>3</v>
      </c>
      <c r="H26" s="35">
        <v>0</v>
      </c>
      <c r="I26" s="35">
        <v>1</v>
      </c>
      <c r="J26" s="35">
        <v>11</v>
      </c>
      <c r="K26" s="36">
        <f t="shared" ref="K26:K28" si="3">SUM(E26:J26)</f>
        <v>1285</v>
      </c>
      <c r="L26" s="48"/>
      <c r="M26" s="65"/>
    </row>
    <row r="27" spans="1:15" ht="16.5" customHeight="1" x14ac:dyDescent="0.25">
      <c r="A27" s="67"/>
      <c r="B27" s="14"/>
      <c r="C27" s="67"/>
      <c r="D27" s="19" t="s">
        <v>69</v>
      </c>
      <c r="E27" s="38">
        <v>3236</v>
      </c>
      <c r="F27" s="38">
        <v>1208</v>
      </c>
      <c r="G27" s="38">
        <v>11</v>
      </c>
      <c r="H27" s="38">
        <v>0</v>
      </c>
      <c r="I27" s="38">
        <v>51</v>
      </c>
      <c r="J27" s="38">
        <v>29</v>
      </c>
      <c r="K27" s="39">
        <f t="shared" si="3"/>
        <v>4535</v>
      </c>
      <c r="L27" s="40">
        <f>SUM(K26:K28)</f>
        <v>6598</v>
      </c>
      <c r="M27" s="65"/>
    </row>
    <row r="28" spans="1:15" ht="16.5" customHeight="1" x14ac:dyDescent="0.25">
      <c r="A28" s="67"/>
      <c r="B28" s="14"/>
      <c r="C28" s="24"/>
      <c r="D28" s="25" t="s">
        <v>70</v>
      </c>
      <c r="E28" s="43">
        <v>605</v>
      </c>
      <c r="F28" s="43">
        <v>163</v>
      </c>
      <c r="G28" s="43">
        <v>1</v>
      </c>
      <c r="H28" s="43">
        <v>0</v>
      </c>
      <c r="I28" s="43">
        <v>8</v>
      </c>
      <c r="J28" s="43">
        <v>1</v>
      </c>
      <c r="K28" s="42">
        <f t="shared" si="3"/>
        <v>778</v>
      </c>
      <c r="L28" s="47"/>
      <c r="M28" s="65"/>
      <c r="N28" s="29"/>
      <c r="O28" s="30"/>
    </row>
    <row r="29" spans="1:15" ht="16.5" customHeight="1" x14ac:dyDescent="0.25">
      <c r="A29" s="67"/>
      <c r="B29" s="14"/>
      <c r="C29" s="66" t="s">
        <v>102</v>
      </c>
      <c r="D29" s="31" t="s">
        <v>16</v>
      </c>
      <c r="E29" s="35">
        <v>3332</v>
      </c>
      <c r="F29" s="35">
        <v>825</v>
      </c>
      <c r="G29" s="35">
        <v>69</v>
      </c>
      <c r="H29" s="35">
        <v>0</v>
      </c>
      <c r="I29" s="35">
        <v>24</v>
      </c>
      <c r="J29" s="35">
        <v>5</v>
      </c>
      <c r="K29" s="36">
        <f t="shared" si="2"/>
        <v>4255</v>
      </c>
      <c r="L29" s="48"/>
      <c r="M29" s="65"/>
    </row>
    <row r="30" spans="1:15" ht="16.5" customHeight="1" x14ac:dyDescent="0.25">
      <c r="A30" s="67"/>
      <c r="B30" s="14" t="s">
        <v>45</v>
      </c>
      <c r="C30" s="67"/>
      <c r="D30" s="19" t="s">
        <v>69</v>
      </c>
      <c r="E30" s="38">
        <v>13737</v>
      </c>
      <c r="F30" s="38">
        <v>5120</v>
      </c>
      <c r="G30" s="38">
        <v>277</v>
      </c>
      <c r="H30" s="38">
        <v>0</v>
      </c>
      <c r="I30" s="38">
        <v>268</v>
      </c>
      <c r="J30" s="38">
        <v>62</v>
      </c>
      <c r="K30" s="39">
        <f t="shared" si="2"/>
        <v>19464</v>
      </c>
      <c r="L30" s="40">
        <f>SUM(K29:K31)</f>
        <v>28293</v>
      </c>
      <c r="M30" s="65"/>
    </row>
    <row r="31" spans="1:15" ht="16.5" customHeight="1" x14ac:dyDescent="0.25">
      <c r="A31" s="67"/>
      <c r="B31" s="14"/>
      <c r="C31" s="24"/>
      <c r="D31" s="25" t="s">
        <v>70</v>
      </c>
      <c r="E31" s="43">
        <v>3314</v>
      </c>
      <c r="F31" s="43">
        <v>1174</v>
      </c>
      <c r="G31" s="43">
        <v>67</v>
      </c>
      <c r="H31" s="43">
        <v>0</v>
      </c>
      <c r="I31" s="43">
        <v>13</v>
      </c>
      <c r="J31" s="43">
        <v>6</v>
      </c>
      <c r="K31" s="42">
        <f t="shared" si="2"/>
        <v>4574</v>
      </c>
      <c r="L31" s="47"/>
      <c r="M31" s="65"/>
      <c r="N31" s="29"/>
      <c r="O31" s="30"/>
    </row>
    <row r="32" spans="1:15" ht="16.5" customHeight="1" x14ac:dyDescent="0.25">
      <c r="A32" s="66">
        <v>5</v>
      </c>
      <c r="B32" s="13"/>
      <c r="C32" s="66" t="s">
        <v>73</v>
      </c>
      <c r="D32" s="15" t="s">
        <v>16</v>
      </c>
      <c r="E32" s="35">
        <v>760</v>
      </c>
      <c r="F32" s="35">
        <v>280</v>
      </c>
      <c r="G32" s="35">
        <v>0</v>
      </c>
      <c r="H32" s="35">
        <v>0</v>
      </c>
      <c r="I32" s="35">
        <v>58</v>
      </c>
      <c r="J32" s="35">
        <v>3</v>
      </c>
      <c r="K32" s="36">
        <f t="shared" si="2"/>
        <v>1101</v>
      </c>
      <c r="L32" s="46"/>
      <c r="M32" s="64">
        <f>SUM(L32:L37)</f>
        <v>24241</v>
      </c>
      <c r="N32" s="29"/>
      <c r="O32" s="30"/>
    </row>
    <row r="33" spans="1:15" ht="16.5" customHeight="1" x14ac:dyDescent="0.25">
      <c r="A33" s="67"/>
      <c r="B33" s="72" t="s">
        <v>50</v>
      </c>
      <c r="C33" s="67"/>
      <c r="D33" s="19" t="s">
        <v>69</v>
      </c>
      <c r="E33" s="38">
        <v>2949</v>
      </c>
      <c r="F33" s="38">
        <v>1866</v>
      </c>
      <c r="G33" s="38">
        <v>1</v>
      </c>
      <c r="H33" s="38">
        <v>2</v>
      </c>
      <c r="I33" s="38">
        <v>3449</v>
      </c>
      <c r="J33" s="38">
        <v>6</v>
      </c>
      <c r="K33" s="39">
        <f t="shared" si="2"/>
        <v>8273</v>
      </c>
      <c r="L33" s="40">
        <f>SUM(K32:K34)</f>
        <v>12274</v>
      </c>
      <c r="M33" s="65"/>
      <c r="N33" s="29"/>
      <c r="O33" s="30"/>
    </row>
    <row r="34" spans="1:15" ht="16.5" customHeight="1" x14ac:dyDescent="0.25">
      <c r="A34" s="67"/>
      <c r="B34" s="72"/>
      <c r="C34" s="24"/>
      <c r="D34" s="25" t="s">
        <v>70</v>
      </c>
      <c r="E34" s="41">
        <v>1313</v>
      </c>
      <c r="F34" s="41">
        <v>704</v>
      </c>
      <c r="G34" s="41">
        <v>3</v>
      </c>
      <c r="H34" s="41">
        <v>2</v>
      </c>
      <c r="I34" s="41">
        <v>878</v>
      </c>
      <c r="J34" s="41">
        <v>0</v>
      </c>
      <c r="K34" s="42">
        <f t="shared" si="2"/>
        <v>2900</v>
      </c>
      <c r="L34" s="47"/>
      <c r="M34" s="65"/>
      <c r="N34" s="29"/>
      <c r="O34" s="30"/>
    </row>
    <row r="35" spans="1:15" ht="16.5" customHeight="1" x14ac:dyDescent="0.25">
      <c r="A35" s="67"/>
      <c r="B35" s="72"/>
      <c r="C35" s="66" t="s">
        <v>50</v>
      </c>
      <c r="D35" s="31" t="s">
        <v>16</v>
      </c>
      <c r="E35" s="35">
        <v>2019</v>
      </c>
      <c r="F35" s="35">
        <v>497</v>
      </c>
      <c r="G35" s="35">
        <v>4</v>
      </c>
      <c r="H35" s="35">
        <v>0</v>
      </c>
      <c r="I35" s="35">
        <v>336</v>
      </c>
      <c r="J35" s="35">
        <v>4</v>
      </c>
      <c r="K35" s="36">
        <f t="shared" si="2"/>
        <v>2860</v>
      </c>
      <c r="L35" s="48"/>
      <c r="M35" s="65"/>
    </row>
    <row r="36" spans="1:15" ht="16.5" customHeight="1" x14ac:dyDescent="0.25">
      <c r="A36" s="67"/>
      <c r="B36" s="14" t="s">
        <v>32</v>
      </c>
      <c r="C36" s="67"/>
      <c r="D36" s="19" t="s">
        <v>69</v>
      </c>
      <c r="E36" s="38">
        <v>3731</v>
      </c>
      <c r="F36" s="38">
        <v>2088</v>
      </c>
      <c r="G36" s="38">
        <v>9</v>
      </c>
      <c r="H36" s="38">
        <v>0</v>
      </c>
      <c r="I36" s="38">
        <v>2173</v>
      </c>
      <c r="J36" s="38">
        <v>9</v>
      </c>
      <c r="K36" s="39">
        <f t="shared" si="2"/>
        <v>8010</v>
      </c>
      <c r="L36" s="40">
        <f>SUM(K35:K37)</f>
        <v>11967</v>
      </c>
      <c r="M36" s="65"/>
    </row>
    <row r="37" spans="1:15" ht="16.5" customHeight="1" x14ac:dyDescent="0.25">
      <c r="A37" s="68"/>
      <c r="B37" s="49"/>
      <c r="C37" s="24"/>
      <c r="D37" s="25" t="s">
        <v>70</v>
      </c>
      <c r="E37" s="43">
        <v>604</v>
      </c>
      <c r="F37" s="43">
        <v>263</v>
      </c>
      <c r="G37" s="43">
        <v>8</v>
      </c>
      <c r="H37" s="43">
        <v>0</v>
      </c>
      <c r="I37" s="43">
        <v>222</v>
      </c>
      <c r="J37" s="43">
        <v>0</v>
      </c>
      <c r="K37" s="42">
        <f t="shared" si="2"/>
        <v>1097</v>
      </c>
      <c r="L37" s="47"/>
      <c r="M37" s="69"/>
      <c r="N37" s="29"/>
      <c r="O37" s="30"/>
    </row>
    <row r="38" spans="1:15" ht="16.5" customHeight="1" x14ac:dyDescent="0.25">
      <c r="A38" s="66">
        <v>6</v>
      </c>
      <c r="B38" s="13"/>
      <c r="C38" s="66" t="s">
        <v>74</v>
      </c>
      <c r="D38" s="15" t="s">
        <v>16</v>
      </c>
      <c r="E38" s="35">
        <v>1689</v>
      </c>
      <c r="F38" s="35">
        <v>323</v>
      </c>
      <c r="G38" s="35">
        <v>37</v>
      </c>
      <c r="H38" s="35">
        <v>1</v>
      </c>
      <c r="I38" s="35">
        <v>15</v>
      </c>
      <c r="J38" s="35">
        <v>37</v>
      </c>
      <c r="K38" s="36">
        <f t="shared" si="0"/>
        <v>2102</v>
      </c>
      <c r="L38" s="46"/>
      <c r="M38" s="64">
        <f>SUM(L38:L43)</f>
        <v>65140</v>
      </c>
      <c r="N38" s="29"/>
      <c r="O38" s="30"/>
    </row>
    <row r="39" spans="1:15" ht="16.5" customHeight="1" x14ac:dyDescent="0.25">
      <c r="A39" s="67"/>
      <c r="B39" s="72" t="s">
        <v>51</v>
      </c>
      <c r="C39" s="67"/>
      <c r="D39" s="19" t="s">
        <v>69</v>
      </c>
      <c r="E39" s="38">
        <v>5504</v>
      </c>
      <c r="F39" s="38">
        <v>1801</v>
      </c>
      <c r="G39" s="38">
        <v>162</v>
      </c>
      <c r="H39" s="38">
        <v>4</v>
      </c>
      <c r="I39" s="38">
        <v>46</v>
      </c>
      <c r="J39" s="38">
        <v>208</v>
      </c>
      <c r="K39" s="39">
        <f t="shared" si="0"/>
        <v>7725</v>
      </c>
      <c r="L39" s="40">
        <f>SUM(K38:K40)</f>
        <v>11573</v>
      </c>
      <c r="M39" s="65"/>
      <c r="N39" s="29"/>
      <c r="O39" s="30"/>
    </row>
    <row r="40" spans="1:15" ht="16.5" customHeight="1" x14ac:dyDescent="0.25">
      <c r="A40" s="67"/>
      <c r="B40" s="72"/>
      <c r="C40" s="24"/>
      <c r="D40" s="25" t="s">
        <v>70</v>
      </c>
      <c r="E40" s="41">
        <v>1354</v>
      </c>
      <c r="F40" s="41">
        <v>296</v>
      </c>
      <c r="G40" s="41">
        <v>36</v>
      </c>
      <c r="H40" s="41">
        <v>0</v>
      </c>
      <c r="I40" s="41">
        <v>7</v>
      </c>
      <c r="J40" s="41">
        <v>53</v>
      </c>
      <c r="K40" s="42">
        <f t="shared" si="0"/>
        <v>1746</v>
      </c>
      <c r="L40" s="47"/>
      <c r="M40" s="65"/>
      <c r="N40" s="29"/>
      <c r="O40" s="30"/>
    </row>
    <row r="41" spans="1:15" ht="16.5" customHeight="1" x14ac:dyDescent="0.25">
      <c r="A41" s="67"/>
      <c r="C41" s="66" t="s">
        <v>75</v>
      </c>
      <c r="D41" s="31" t="s">
        <v>16</v>
      </c>
      <c r="E41" s="35">
        <v>7343</v>
      </c>
      <c r="F41" s="35">
        <v>1538</v>
      </c>
      <c r="G41" s="35">
        <v>162</v>
      </c>
      <c r="H41" s="35">
        <v>1</v>
      </c>
      <c r="I41" s="35">
        <v>38</v>
      </c>
      <c r="J41" s="35">
        <v>189</v>
      </c>
      <c r="K41" s="36">
        <f t="shared" si="0"/>
        <v>9271</v>
      </c>
      <c r="L41" s="48"/>
      <c r="M41" s="65"/>
    </row>
    <row r="42" spans="1:15" ht="16.5" customHeight="1" x14ac:dyDescent="0.25">
      <c r="A42" s="67"/>
      <c r="B42" s="14" t="s">
        <v>33</v>
      </c>
      <c r="C42" s="67"/>
      <c r="D42" s="19" t="s">
        <v>69</v>
      </c>
      <c r="E42" s="38">
        <v>24106</v>
      </c>
      <c r="F42" s="38">
        <v>9466</v>
      </c>
      <c r="G42" s="38">
        <v>739</v>
      </c>
      <c r="H42" s="38">
        <v>10</v>
      </c>
      <c r="I42" s="38">
        <v>456</v>
      </c>
      <c r="J42" s="38">
        <v>1006</v>
      </c>
      <c r="K42" s="39">
        <f t="shared" si="0"/>
        <v>35783</v>
      </c>
      <c r="L42" s="40">
        <f>SUM(K41:K43)</f>
        <v>53567</v>
      </c>
      <c r="M42" s="65"/>
    </row>
    <row r="43" spans="1:15" ht="16.5" customHeight="1" x14ac:dyDescent="0.25">
      <c r="A43" s="68"/>
      <c r="B43" s="49"/>
      <c r="C43" s="24"/>
      <c r="D43" s="25" t="s">
        <v>70</v>
      </c>
      <c r="E43" s="43">
        <v>5987</v>
      </c>
      <c r="F43" s="43">
        <v>2038</v>
      </c>
      <c r="G43" s="43">
        <v>173</v>
      </c>
      <c r="H43" s="43">
        <v>1</v>
      </c>
      <c r="I43" s="43">
        <v>69</v>
      </c>
      <c r="J43" s="43">
        <v>245</v>
      </c>
      <c r="K43" s="42">
        <f t="shared" si="0"/>
        <v>8513</v>
      </c>
      <c r="L43" s="47"/>
      <c r="M43" s="69"/>
      <c r="N43" s="29"/>
      <c r="O43" s="30"/>
    </row>
    <row r="44" spans="1:15" ht="16.5" customHeight="1" x14ac:dyDescent="0.25">
      <c r="A44" s="66">
        <v>7</v>
      </c>
      <c r="B44" s="13"/>
      <c r="C44" s="66" t="s">
        <v>76</v>
      </c>
      <c r="D44" s="15" t="s">
        <v>16</v>
      </c>
      <c r="E44" s="35">
        <v>2084</v>
      </c>
      <c r="F44" s="35">
        <v>1038</v>
      </c>
      <c r="G44" s="35">
        <v>15</v>
      </c>
      <c r="H44" s="35">
        <v>0</v>
      </c>
      <c r="I44" s="35">
        <v>68</v>
      </c>
      <c r="J44" s="35">
        <v>5</v>
      </c>
      <c r="K44" s="36">
        <f t="shared" si="0"/>
        <v>3210</v>
      </c>
      <c r="L44" s="46"/>
      <c r="M44" s="64">
        <f>SUM(L44:L49)</f>
        <v>76660</v>
      </c>
      <c r="N44" s="29"/>
      <c r="O44" s="30"/>
    </row>
    <row r="45" spans="1:15" ht="16.5" customHeight="1" x14ac:dyDescent="0.25">
      <c r="A45" s="67"/>
      <c r="B45" s="72" t="s">
        <v>52</v>
      </c>
      <c r="C45" s="67"/>
      <c r="D45" s="19" t="s">
        <v>69</v>
      </c>
      <c r="E45" s="38">
        <v>5942</v>
      </c>
      <c r="F45" s="38">
        <v>4788</v>
      </c>
      <c r="G45" s="38">
        <v>26</v>
      </c>
      <c r="H45" s="38">
        <v>1</v>
      </c>
      <c r="I45" s="38">
        <v>665</v>
      </c>
      <c r="J45" s="38">
        <v>14</v>
      </c>
      <c r="K45" s="39">
        <f t="shared" si="0"/>
        <v>11436</v>
      </c>
      <c r="L45" s="40">
        <f>SUM(K44:K46)</f>
        <v>17780</v>
      </c>
      <c r="M45" s="65"/>
      <c r="N45" s="29"/>
      <c r="O45" s="30"/>
    </row>
    <row r="46" spans="1:15" ht="16.5" customHeight="1" x14ac:dyDescent="0.25">
      <c r="A46" s="67"/>
      <c r="B46" s="72"/>
      <c r="C46" s="24"/>
      <c r="D46" s="25" t="s">
        <v>70</v>
      </c>
      <c r="E46" s="41">
        <v>1751</v>
      </c>
      <c r="F46" s="41">
        <v>1281</v>
      </c>
      <c r="G46" s="41">
        <v>6</v>
      </c>
      <c r="H46" s="41">
        <v>0</v>
      </c>
      <c r="I46" s="41">
        <v>93</v>
      </c>
      <c r="J46" s="41">
        <v>3</v>
      </c>
      <c r="K46" s="42">
        <f t="shared" si="0"/>
        <v>3134</v>
      </c>
      <c r="L46" s="47"/>
      <c r="M46" s="65"/>
      <c r="N46" s="29"/>
      <c r="O46" s="30"/>
    </row>
    <row r="47" spans="1:15" ht="16.5" customHeight="1" x14ac:dyDescent="0.25">
      <c r="A47" s="67"/>
      <c r="B47" s="72"/>
      <c r="C47" s="66" t="s">
        <v>77</v>
      </c>
      <c r="D47" s="31" t="s">
        <v>16</v>
      </c>
      <c r="E47" s="35">
        <v>6968</v>
      </c>
      <c r="F47" s="35">
        <v>2936</v>
      </c>
      <c r="G47" s="35">
        <v>52</v>
      </c>
      <c r="H47" s="35">
        <v>5</v>
      </c>
      <c r="I47" s="35">
        <v>330</v>
      </c>
      <c r="J47" s="35">
        <v>7</v>
      </c>
      <c r="K47" s="36">
        <f t="shared" si="0"/>
        <v>10298</v>
      </c>
      <c r="L47" s="48"/>
      <c r="M47" s="65"/>
    </row>
    <row r="48" spans="1:15" ht="16.5" customHeight="1" x14ac:dyDescent="0.25">
      <c r="A48" s="67"/>
      <c r="B48" s="14" t="s">
        <v>34</v>
      </c>
      <c r="C48" s="67"/>
      <c r="D48" s="19" t="s">
        <v>69</v>
      </c>
      <c r="E48" s="38">
        <v>23831</v>
      </c>
      <c r="F48" s="38">
        <v>11941</v>
      </c>
      <c r="G48" s="38">
        <v>223</v>
      </c>
      <c r="H48" s="38">
        <v>15</v>
      </c>
      <c r="I48" s="38">
        <v>2588</v>
      </c>
      <c r="J48" s="38">
        <v>36</v>
      </c>
      <c r="K48" s="39">
        <f t="shared" si="0"/>
        <v>38634</v>
      </c>
      <c r="L48" s="40">
        <f>SUM(K47:K49)</f>
        <v>58880</v>
      </c>
      <c r="M48" s="65"/>
    </row>
    <row r="49" spans="1:15" ht="16.5" customHeight="1" x14ac:dyDescent="0.25">
      <c r="A49" s="68"/>
      <c r="B49" s="49"/>
      <c r="C49" s="24"/>
      <c r="D49" s="25" t="s">
        <v>70</v>
      </c>
      <c r="E49" s="43">
        <v>6820</v>
      </c>
      <c r="F49" s="43">
        <v>2747</v>
      </c>
      <c r="G49" s="43">
        <v>58</v>
      </c>
      <c r="H49" s="43">
        <v>4</v>
      </c>
      <c r="I49" s="43">
        <v>313</v>
      </c>
      <c r="J49" s="43">
        <v>6</v>
      </c>
      <c r="K49" s="42">
        <f t="shared" si="0"/>
        <v>9948</v>
      </c>
      <c r="L49" s="47"/>
      <c r="M49" s="69"/>
      <c r="N49" s="29"/>
      <c r="O49" s="30"/>
    </row>
    <row r="50" spans="1:15" ht="16.5" customHeight="1" x14ac:dyDescent="0.25">
      <c r="A50" s="66">
        <v>8</v>
      </c>
      <c r="B50" s="13"/>
      <c r="C50" s="66" t="s">
        <v>78</v>
      </c>
      <c r="D50" s="15" t="s">
        <v>16</v>
      </c>
      <c r="E50" s="35">
        <v>261</v>
      </c>
      <c r="F50" s="35">
        <v>70</v>
      </c>
      <c r="G50" s="35">
        <v>19</v>
      </c>
      <c r="H50" s="35">
        <v>0</v>
      </c>
      <c r="I50" s="35">
        <v>4</v>
      </c>
      <c r="J50" s="35">
        <v>6</v>
      </c>
      <c r="K50" s="36">
        <f t="shared" si="0"/>
        <v>360</v>
      </c>
      <c r="L50" s="46"/>
      <c r="M50" s="64">
        <f>SUM(L50:L55)</f>
        <v>12040</v>
      </c>
      <c r="N50" s="29"/>
      <c r="O50" s="30"/>
    </row>
    <row r="51" spans="1:15" ht="16.5" customHeight="1" x14ac:dyDescent="0.25">
      <c r="A51" s="67"/>
      <c r="B51" s="72" t="s">
        <v>53</v>
      </c>
      <c r="C51" s="67"/>
      <c r="D51" s="19" t="s">
        <v>69</v>
      </c>
      <c r="E51" s="38">
        <v>610</v>
      </c>
      <c r="F51" s="38">
        <v>178</v>
      </c>
      <c r="G51" s="38">
        <v>43</v>
      </c>
      <c r="H51" s="38">
        <v>0</v>
      </c>
      <c r="I51" s="38">
        <v>16</v>
      </c>
      <c r="J51" s="38">
        <v>5</v>
      </c>
      <c r="K51" s="39">
        <f t="shared" si="0"/>
        <v>852</v>
      </c>
      <c r="L51" s="40">
        <f>SUM(K50:K52)</f>
        <v>1499</v>
      </c>
      <c r="M51" s="65"/>
      <c r="N51" s="29"/>
      <c r="O51" s="30"/>
    </row>
    <row r="52" spans="1:15" ht="16.5" customHeight="1" x14ac:dyDescent="0.25">
      <c r="A52" s="67"/>
      <c r="B52" s="72"/>
      <c r="C52" s="24"/>
      <c r="D52" s="25" t="s">
        <v>70</v>
      </c>
      <c r="E52" s="41">
        <v>233</v>
      </c>
      <c r="F52" s="41">
        <v>43</v>
      </c>
      <c r="G52" s="41">
        <v>6</v>
      </c>
      <c r="H52" s="41">
        <v>0</v>
      </c>
      <c r="I52" s="41">
        <v>3</v>
      </c>
      <c r="J52" s="41">
        <v>2</v>
      </c>
      <c r="K52" s="42">
        <f t="shared" si="0"/>
        <v>287</v>
      </c>
      <c r="L52" s="47"/>
      <c r="M52" s="65"/>
      <c r="N52" s="29"/>
      <c r="O52" s="30"/>
    </row>
    <row r="53" spans="1:15" ht="16.5" customHeight="1" x14ac:dyDescent="0.25">
      <c r="A53" s="67"/>
      <c r="B53" s="72"/>
      <c r="C53" s="66" t="s">
        <v>79</v>
      </c>
      <c r="D53" s="31" t="s">
        <v>16</v>
      </c>
      <c r="E53" s="35">
        <v>1496</v>
      </c>
      <c r="F53" s="35">
        <v>569</v>
      </c>
      <c r="G53" s="35">
        <v>16</v>
      </c>
      <c r="H53" s="35">
        <v>0</v>
      </c>
      <c r="I53" s="35">
        <v>17</v>
      </c>
      <c r="J53" s="35">
        <v>6</v>
      </c>
      <c r="K53" s="36">
        <f t="shared" si="0"/>
        <v>2104</v>
      </c>
      <c r="L53" s="48"/>
      <c r="M53" s="65"/>
    </row>
    <row r="54" spans="1:15" ht="16.5" customHeight="1" x14ac:dyDescent="0.25">
      <c r="A54" s="67"/>
      <c r="B54" s="14" t="s">
        <v>35</v>
      </c>
      <c r="C54" s="67"/>
      <c r="D54" s="19" t="s">
        <v>69</v>
      </c>
      <c r="E54" s="38">
        <v>4365</v>
      </c>
      <c r="F54" s="38">
        <v>1853</v>
      </c>
      <c r="G54" s="38">
        <v>91</v>
      </c>
      <c r="H54" s="38">
        <v>0</v>
      </c>
      <c r="I54" s="38">
        <v>81</v>
      </c>
      <c r="J54" s="38">
        <v>49</v>
      </c>
      <c r="K54" s="39">
        <f t="shared" si="0"/>
        <v>6439</v>
      </c>
      <c r="L54" s="40">
        <f>SUM(K53:K55)</f>
        <v>10541</v>
      </c>
      <c r="M54" s="65"/>
    </row>
    <row r="55" spans="1:15" ht="16.5" customHeight="1" x14ac:dyDescent="0.25">
      <c r="A55" s="68"/>
      <c r="B55" s="49"/>
      <c r="C55" s="24"/>
      <c r="D55" s="25" t="s">
        <v>70</v>
      </c>
      <c r="E55" s="43">
        <v>1494</v>
      </c>
      <c r="F55" s="43">
        <v>449</v>
      </c>
      <c r="G55" s="43">
        <v>20</v>
      </c>
      <c r="H55" s="43">
        <v>0</v>
      </c>
      <c r="I55" s="43">
        <v>21</v>
      </c>
      <c r="J55" s="43">
        <v>14</v>
      </c>
      <c r="K55" s="42">
        <f t="shared" si="0"/>
        <v>1998</v>
      </c>
      <c r="L55" s="47"/>
      <c r="M55" s="69"/>
      <c r="N55" s="29"/>
      <c r="O55" s="30"/>
    </row>
    <row r="56" spans="1:15" ht="16.5" customHeight="1" x14ac:dyDescent="0.25">
      <c r="A56" s="66">
        <v>9</v>
      </c>
      <c r="C56" s="66" t="s">
        <v>54</v>
      </c>
      <c r="D56" s="15" t="s">
        <v>16</v>
      </c>
      <c r="E56" s="35">
        <v>408</v>
      </c>
      <c r="F56" s="35">
        <v>132</v>
      </c>
      <c r="G56" s="35">
        <v>44</v>
      </c>
      <c r="H56" s="35">
        <v>0</v>
      </c>
      <c r="I56" s="35">
        <v>8</v>
      </c>
      <c r="J56" s="35">
        <v>127</v>
      </c>
      <c r="K56" s="36">
        <f t="shared" si="0"/>
        <v>719</v>
      </c>
      <c r="L56" s="46"/>
      <c r="M56" s="64">
        <f>SUM(L56:L61)</f>
        <v>22455</v>
      </c>
      <c r="N56" s="29"/>
      <c r="O56" s="30"/>
    </row>
    <row r="57" spans="1:15" ht="16.5" customHeight="1" x14ac:dyDescent="0.25">
      <c r="A57" s="67"/>
      <c r="B57" s="82" t="s">
        <v>54</v>
      </c>
      <c r="C57" s="67"/>
      <c r="D57" s="19" t="s">
        <v>69</v>
      </c>
      <c r="E57" s="38">
        <v>2482</v>
      </c>
      <c r="F57" s="38">
        <v>1249</v>
      </c>
      <c r="G57" s="38">
        <v>122</v>
      </c>
      <c r="H57" s="38">
        <v>0</v>
      </c>
      <c r="I57" s="38">
        <v>115</v>
      </c>
      <c r="J57" s="38">
        <v>816</v>
      </c>
      <c r="K57" s="39">
        <f t="shared" si="0"/>
        <v>4784</v>
      </c>
      <c r="L57" s="40">
        <f>SUM(K56:K58)</f>
        <v>6515</v>
      </c>
      <c r="M57" s="65"/>
      <c r="N57" s="29"/>
      <c r="O57" s="30"/>
    </row>
    <row r="58" spans="1:15" ht="16.5" customHeight="1" x14ac:dyDescent="0.25">
      <c r="A58" s="67"/>
      <c r="B58" s="82"/>
      <c r="C58" s="24"/>
      <c r="D58" s="25" t="s">
        <v>70</v>
      </c>
      <c r="E58" s="41">
        <v>536</v>
      </c>
      <c r="F58" s="41">
        <v>231</v>
      </c>
      <c r="G58" s="41">
        <v>21</v>
      </c>
      <c r="H58" s="41">
        <v>0</v>
      </c>
      <c r="I58" s="41">
        <v>11</v>
      </c>
      <c r="J58" s="41">
        <v>213</v>
      </c>
      <c r="K58" s="42">
        <f t="shared" si="0"/>
        <v>1012</v>
      </c>
      <c r="L58" s="47"/>
      <c r="M58" s="65"/>
      <c r="N58" s="29"/>
      <c r="O58" s="30"/>
    </row>
    <row r="59" spans="1:15" ht="16.5" customHeight="1" x14ac:dyDescent="0.25">
      <c r="A59" s="67"/>
      <c r="B59" s="62"/>
      <c r="C59" s="66" t="s">
        <v>80</v>
      </c>
      <c r="D59" s="15" t="s">
        <v>16</v>
      </c>
      <c r="E59" s="35">
        <v>1177</v>
      </c>
      <c r="F59" s="35">
        <v>318</v>
      </c>
      <c r="G59" s="35">
        <v>68</v>
      </c>
      <c r="H59" s="35">
        <v>36</v>
      </c>
      <c r="I59" s="35">
        <v>6</v>
      </c>
      <c r="J59" s="35">
        <v>130</v>
      </c>
      <c r="K59" s="36">
        <f t="shared" ref="K59:K61" si="4">SUM(E59:J59)</f>
        <v>1735</v>
      </c>
      <c r="L59" s="46"/>
      <c r="M59" s="65"/>
      <c r="N59" s="29"/>
      <c r="O59" s="30"/>
    </row>
    <row r="60" spans="1:15" ht="16.5" customHeight="1" x14ac:dyDescent="0.25">
      <c r="A60" s="67"/>
      <c r="B60" s="14" t="s">
        <v>60</v>
      </c>
      <c r="C60" s="67"/>
      <c r="D60" s="19" t="s">
        <v>69</v>
      </c>
      <c r="E60" s="38">
        <v>6948</v>
      </c>
      <c r="F60" s="38">
        <v>3095</v>
      </c>
      <c r="G60" s="38">
        <v>205</v>
      </c>
      <c r="H60" s="38">
        <v>106</v>
      </c>
      <c r="I60" s="38">
        <v>90</v>
      </c>
      <c r="J60" s="38">
        <v>864</v>
      </c>
      <c r="K60" s="39">
        <f t="shared" si="4"/>
        <v>11308</v>
      </c>
      <c r="L60" s="40">
        <f>SUM(K59:K61)</f>
        <v>15940</v>
      </c>
      <c r="M60" s="65"/>
      <c r="N60" s="29"/>
      <c r="O60" s="30"/>
    </row>
    <row r="61" spans="1:15" ht="16.5" customHeight="1" x14ac:dyDescent="0.25">
      <c r="A61" s="68"/>
      <c r="C61" s="24"/>
      <c r="D61" s="25" t="s">
        <v>70</v>
      </c>
      <c r="E61" s="41">
        <v>2143</v>
      </c>
      <c r="F61" s="41">
        <v>475</v>
      </c>
      <c r="G61" s="41">
        <v>48</v>
      </c>
      <c r="H61" s="41">
        <v>30</v>
      </c>
      <c r="I61" s="41">
        <v>21</v>
      </c>
      <c r="J61" s="41">
        <v>180</v>
      </c>
      <c r="K61" s="42">
        <f t="shared" si="4"/>
        <v>2897</v>
      </c>
      <c r="L61" s="47"/>
      <c r="M61" s="69"/>
      <c r="N61" s="29"/>
      <c r="O61" s="30"/>
    </row>
    <row r="62" spans="1:15" ht="16.5" customHeight="1" x14ac:dyDescent="0.25">
      <c r="A62" s="66">
        <v>10</v>
      </c>
      <c r="B62" s="13"/>
      <c r="C62" s="66" t="s">
        <v>81</v>
      </c>
      <c r="D62" s="15" t="s">
        <v>16</v>
      </c>
      <c r="E62" s="35">
        <v>1256</v>
      </c>
      <c r="F62" s="35">
        <v>313</v>
      </c>
      <c r="G62" s="35">
        <v>65</v>
      </c>
      <c r="H62" s="35">
        <v>0</v>
      </c>
      <c r="I62" s="35">
        <v>12</v>
      </c>
      <c r="J62" s="35">
        <v>147</v>
      </c>
      <c r="K62" s="36">
        <f t="shared" si="0"/>
        <v>1793</v>
      </c>
      <c r="L62" s="46"/>
      <c r="M62" s="64">
        <f>SUM(L62:L67)</f>
        <v>35518</v>
      </c>
      <c r="N62" s="29"/>
      <c r="O62" s="30"/>
    </row>
    <row r="63" spans="1:15" ht="16.5" customHeight="1" x14ac:dyDescent="0.25">
      <c r="A63" s="67"/>
      <c r="B63" s="83" t="s">
        <v>55</v>
      </c>
      <c r="C63" s="67"/>
      <c r="D63" s="19" t="s">
        <v>69</v>
      </c>
      <c r="E63" s="38">
        <v>6300</v>
      </c>
      <c r="F63" s="38">
        <v>2374</v>
      </c>
      <c r="G63" s="38">
        <v>238</v>
      </c>
      <c r="H63" s="38">
        <v>0</v>
      </c>
      <c r="I63" s="38">
        <v>118</v>
      </c>
      <c r="J63" s="38">
        <v>858</v>
      </c>
      <c r="K63" s="39">
        <f t="shared" si="0"/>
        <v>9888</v>
      </c>
      <c r="L63" s="40">
        <f>SUM(K62:K64)</f>
        <v>14016</v>
      </c>
      <c r="M63" s="65"/>
      <c r="N63" s="29"/>
      <c r="O63" s="30"/>
    </row>
    <row r="64" spans="1:15" ht="16.5" customHeight="1" x14ac:dyDescent="0.25">
      <c r="A64" s="67"/>
      <c r="B64" s="83"/>
      <c r="C64" s="24"/>
      <c r="D64" s="25" t="s">
        <v>70</v>
      </c>
      <c r="E64" s="41">
        <v>1506</v>
      </c>
      <c r="F64" s="41">
        <v>544</v>
      </c>
      <c r="G64" s="41">
        <v>65</v>
      </c>
      <c r="H64" s="41">
        <v>0</v>
      </c>
      <c r="I64" s="41">
        <v>11</v>
      </c>
      <c r="J64" s="41">
        <v>209</v>
      </c>
      <c r="K64" s="42">
        <f t="shared" si="0"/>
        <v>2335</v>
      </c>
      <c r="L64" s="47"/>
      <c r="M64" s="65"/>
      <c r="N64" s="29"/>
      <c r="O64" s="30"/>
    </row>
    <row r="65" spans="1:15" ht="16.5" customHeight="1" x14ac:dyDescent="0.25">
      <c r="A65" s="67"/>
      <c r="B65" s="83"/>
      <c r="C65" s="66" t="s">
        <v>82</v>
      </c>
      <c r="D65" s="31" t="s">
        <v>16</v>
      </c>
      <c r="E65" s="35">
        <v>4111</v>
      </c>
      <c r="F65" s="35">
        <v>635</v>
      </c>
      <c r="G65" s="35">
        <v>144</v>
      </c>
      <c r="H65" s="35">
        <v>15</v>
      </c>
      <c r="I65" s="35">
        <v>13</v>
      </c>
      <c r="J65" s="35">
        <v>197</v>
      </c>
      <c r="K65" s="36">
        <f t="shared" si="0"/>
        <v>5115</v>
      </c>
      <c r="L65" s="48"/>
      <c r="M65" s="65"/>
    </row>
    <row r="66" spans="1:15" ht="16.5" customHeight="1" x14ac:dyDescent="0.25">
      <c r="A66" s="67"/>
      <c r="B66" s="14" t="s">
        <v>36</v>
      </c>
      <c r="C66" s="67"/>
      <c r="D66" s="19" t="s">
        <v>69</v>
      </c>
      <c r="E66" s="38">
        <v>8919</v>
      </c>
      <c r="F66" s="38">
        <v>2297</v>
      </c>
      <c r="G66" s="38">
        <v>586</v>
      </c>
      <c r="H66" s="38">
        <v>111</v>
      </c>
      <c r="I66" s="38">
        <v>104</v>
      </c>
      <c r="J66" s="38">
        <v>663</v>
      </c>
      <c r="K66" s="39">
        <f t="shared" si="0"/>
        <v>12680</v>
      </c>
      <c r="L66" s="40">
        <f>SUM(K65:K67)</f>
        <v>21502</v>
      </c>
      <c r="M66" s="65"/>
    </row>
    <row r="67" spans="1:15" ht="16.5" customHeight="1" x14ac:dyDescent="0.25">
      <c r="A67" s="68"/>
      <c r="B67" s="49"/>
      <c r="C67" s="24"/>
      <c r="D67" s="25" t="s">
        <v>70</v>
      </c>
      <c r="E67" s="43">
        <v>2720</v>
      </c>
      <c r="F67" s="43">
        <v>611</v>
      </c>
      <c r="G67" s="43">
        <v>162</v>
      </c>
      <c r="H67" s="43">
        <v>21</v>
      </c>
      <c r="I67" s="43">
        <v>12</v>
      </c>
      <c r="J67" s="43">
        <v>181</v>
      </c>
      <c r="K67" s="42">
        <f t="shared" si="0"/>
        <v>3707</v>
      </c>
      <c r="L67" s="47"/>
      <c r="M67" s="69"/>
      <c r="N67" s="29"/>
      <c r="O67" s="30"/>
    </row>
    <row r="68" spans="1:15" ht="16.5" customHeight="1" x14ac:dyDescent="0.25">
      <c r="A68" s="66">
        <v>11</v>
      </c>
      <c r="B68" s="13"/>
      <c r="C68" s="66" t="s">
        <v>93</v>
      </c>
      <c r="D68" s="15" t="s">
        <v>16</v>
      </c>
      <c r="E68" s="35">
        <v>4370</v>
      </c>
      <c r="F68" s="35">
        <v>810</v>
      </c>
      <c r="G68" s="35">
        <v>87</v>
      </c>
      <c r="H68" s="35">
        <v>14</v>
      </c>
      <c r="I68" s="35">
        <v>23</v>
      </c>
      <c r="J68" s="35">
        <v>85</v>
      </c>
      <c r="K68" s="36">
        <f t="shared" si="0"/>
        <v>5389</v>
      </c>
      <c r="L68" s="46"/>
      <c r="M68" s="64">
        <f>SUM(L68:L73)</f>
        <v>39164</v>
      </c>
      <c r="N68" s="29"/>
      <c r="O68" s="30"/>
    </row>
    <row r="69" spans="1:15" ht="16.5" customHeight="1" x14ac:dyDescent="0.25">
      <c r="A69" s="67"/>
      <c r="B69" s="72" t="s">
        <v>56</v>
      </c>
      <c r="C69" s="67"/>
      <c r="D69" s="19" t="s">
        <v>69</v>
      </c>
      <c r="E69" s="38">
        <v>12280</v>
      </c>
      <c r="F69" s="38">
        <v>5109</v>
      </c>
      <c r="G69" s="38">
        <v>321</v>
      </c>
      <c r="H69" s="38">
        <v>61</v>
      </c>
      <c r="I69" s="38">
        <v>207</v>
      </c>
      <c r="J69" s="38">
        <v>636</v>
      </c>
      <c r="K69" s="39">
        <f t="shared" si="0"/>
        <v>18614</v>
      </c>
      <c r="L69" s="40">
        <f>SUM(K68:K70)</f>
        <v>27523</v>
      </c>
      <c r="M69" s="65"/>
      <c r="N69" s="29"/>
      <c r="O69" s="30"/>
    </row>
    <row r="70" spans="1:15" ht="16.5" customHeight="1" x14ac:dyDescent="0.25">
      <c r="A70" s="67"/>
      <c r="B70" s="72"/>
      <c r="C70" s="24"/>
      <c r="D70" s="25" t="s">
        <v>70</v>
      </c>
      <c r="E70" s="41">
        <v>2401</v>
      </c>
      <c r="F70" s="41">
        <v>836</v>
      </c>
      <c r="G70" s="41">
        <v>87</v>
      </c>
      <c r="H70" s="41">
        <v>15</v>
      </c>
      <c r="I70" s="41">
        <v>27</v>
      </c>
      <c r="J70" s="41">
        <v>154</v>
      </c>
      <c r="K70" s="42">
        <f t="shared" si="0"/>
        <v>3520</v>
      </c>
      <c r="L70" s="47"/>
      <c r="M70" s="65"/>
      <c r="N70" s="29"/>
      <c r="O70" s="30"/>
    </row>
    <row r="71" spans="1:15" ht="16.5" customHeight="1" x14ac:dyDescent="0.25">
      <c r="A71" s="67"/>
      <c r="B71" s="72"/>
      <c r="C71" s="66" t="s">
        <v>82</v>
      </c>
      <c r="D71" s="31" t="s">
        <v>16</v>
      </c>
      <c r="E71" s="35">
        <v>2222</v>
      </c>
      <c r="F71" s="35">
        <v>419</v>
      </c>
      <c r="G71" s="35">
        <v>96</v>
      </c>
      <c r="H71" s="35">
        <v>27</v>
      </c>
      <c r="I71" s="35">
        <v>5</v>
      </c>
      <c r="J71" s="35">
        <v>162</v>
      </c>
      <c r="K71" s="36">
        <f t="shared" si="0"/>
        <v>2931</v>
      </c>
      <c r="L71" s="48"/>
      <c r="M71" s="65"/>
    </row>
    <row r="72" spans="1:15" ht="16.5" customHeight="1" x14ac:dyDescent="0.25">
      <c r="A72" s="67"/>
      <c r="B72" s="14" t="s">
        <v>36</v>
      </c>
      <c r="C72" s="67"/>
      <c r="D72" s="19" t="s">
        <v>69</v>
      </c>
      <c r="E72" s="38">
        <v>4840</v>
      </c>
      <c r="F72" s="38">
        <v>1647</v>
      </c>
      <c r="G72" s="38">
        <v>409</v>
      </c>
      <c r="H72" s="38">
        <v>155</v>
      </c>
      <c r="I72" s="38">
        <v>40</v>
      </c>
      <c r="J72" s="38">
        <v>571</v>
      </c>
      <c r="K72" s="39">
        <f t="shared" si="0"/>
        <v>7662</v>
      </c>
      <c r="L72" s="40">
        <f>SUM(K71:K73)</f>
        <v>11641</v>
      </c>
      <c r="M72" s="65"/>
    </row>
    <row r="73" spans="1:15" ht="16.5" customHeight="1" x14ac:dyDescent="0.25">
      <c r="A73" s="68"/>
      <c r="B73" s="49"/>
      <c r="C73" s="24"/>
      <c r="D73" s="25" t="s">
        <v>70</v>
      </c>
      <c r="E73" s="43">
        <v>696</v>
      </c>
      <c r="F73" s="43">
        <v>103</v>
      </c>
      <c r="G73" s="43">
        <v>66</v>
      </c>
      <c r="H73" s="43">
        <v>50</v>
      </c>
      <c r="I73" s="43">
        <v>4</v>
      </c>
      <c r="J73" s="43">
        <v>129</v>
      </c>
      <c r="K73" s="42">
        <f t="shared" si="0"/>
        <v>1048</v>
      </c>
      <c r="L73" s="47"/>
      <c r="M73" s="69"/>
      <c r="N73" s="29"/>
      <c r="O73" s="30"/>
    </row>
    <row r="74" spans="1:15" ht="16.5" customHeight="1" x14ac:dyDescent="0.25">
      <c r="A74" s="66">
        <v>12</v>
      </c>
      <c r="B74" s="13"/>
      <c r="C74" s="66" t="s">
        <v>84</v>
      </c>
      <c r="D74" s="15" t="s">
        <v>16</v>
      </c>
      <c r="E74" s="35">
        <v>8406</v>
      </c>
      <c r="F74" s="35">
        <v>2275</v>
      </c>
      <c r="G74" s="35">
        <v>295</v>
      </c>
      <c r="H74" s="35">
        <v>47</v>
      </c>
      <c r="I74" s="35">
        <v>37</v>
      </c>
      <c r="J74" s="35">
        <v>373</v>
      </c>
      <c r="K74" s="36">
        <f t="shared" si="0"/>
        <v>11433</v>
      </c>
      <c r="L74" s="46"/>
      <c r="M74" s="64">
        <f>SUM(L74:L79)</f>
        <v>67071</v>
      </c>
      <c r="N74" s="29"/>
      <c r="O74" s="30"/>
    </row>
    <row r="75" spans="1:15" ht="16.5" customHeight="1" x14ac:dyDescent="0.25">
      <c r="A75" s="67"/>
      <c r="B75" s="72" t="s">
        <v>57</v>
      </c>
      <c r="C75" s="67"/>
      <c r="D75" s="19" t="s">
        <v>69</v>
      </c>
      <c r="E75" s="38">
        <v>23453</v>
      </c>
      <c r="F75" s="38">
        <v>8566</v>
      </c>
      <c r="G75" s="38">
        <v>837</v>
      </c>
      <c r="H75" s="38">
        <v>174</v>
      </c>
      <c r="I75" s="38">
        <v>374</v>
      </c>
      <c r="J75" s="38">
        <v>1346</v>
      </c>
      <c r="K75" s="39">
        <f t="shared" si="0"/>
        <v>34750</v>
      </c>
      <c r="L75" s="40">
        <f>SUM(K74:K76)</f>
        <v>54771</v>
      </c>
      <c r="M75" s="65"/>
      <c r="N75" s="29"/>
      <c r="O75" s="30"/>
    </row>
    <row r="76" spans="1:15" ht="16.5" customHeight="1" x14ac:dyDescent="0.25">
      <c r="A76" s="67"/>
      <c r="B76" s="72"/>
      <c r="C76" s="24"/>
      <c r="D76" s="25" t="s">
        <v>70</v>
      </c>
      <c r="E76" s="41">
        <v>5918</v>
      </c>
      <c r="F76" s="41">
        <v>2015</v>
      </c>
      <c r="G76" s="41">
        <v>224</v>
      </c>
      <c r="H76" s="41">
        <v>54</v>
      </c>
      <c r="I76" s="41">
        <v>33</v>
      </c>
      <c r="J76" s="41">
        <v>344</v>
      </c>
      <c r="K76" s="42">
        <f t="shared" si="0"/>
        <v>8588</v>
      </c>
      <c r="L76" s="47"/>
      <c r="M76" s="65"/>
      <c r="N76" s="29"/>
      <c r="O76" s="30"/>
    </row>
    <row r="77" spans="1:15" ht="16.5" customHeight="1" x14ac:dyDescent="0.25">
      <c r="A77" s="67"/>
      <c r="B77" s="72"/>
      <c r="C77" s="66" t="s">
        <v>83</v>
      </c>
      <c r="D77" s="31" t="s">
        <v>16</v>
      </c>
      <c r="E77" s="35">
        <v>1847</v>
      </c>
      <c r="F77" s="35">
        <v>341</v>
      </c>
      <c r="G77" s="35">
        <v>33</v>
      </c>
      <c r="H77" s="35">
        <v>0</v>
      </c>
      <c r="I77" s="35">
        <v>15</v>
      </c>
      <c r="J77" s="35">
        <v>142</v>
      </c>
      <c r="K77" s="36">
        <f t="shared" si="0"/>
        <v>2378</v>
      </c>
      <c r="L77" s="48"/>
      <c r="M77" s="65"/>
    </row>
    <row r="78" spans="1:15" ht="16.5" customHeight="1" x14ac:dyDescent="0.25">
      <c r="A78" s="67"/>
      <c r="B78" s="14" t="s">
        <v>37</v>
      </c>
      <c r="C78" s="67"/>
      <c r="D78" s="19" t="s">
        <v>69</v>
      </c>
      <c r="E78" s="38">
        <v>5391</v>
      </c>
      <c r="F78" s="38">
        <v>1399</v>
      </c>
      <c r="G78" s="38">
        <v>146</v>
      </c>
      <c r="H78" s="38">
        <v>0</v>
      </c>
      <c r="I78" s="38">
        <v>120</v>
      </c>
      <c r="J78" s="38">
        <v>572</v>
      </c>
      <c r="K78" s="39">
        <f t="shared" si="0"/>
        <v>7628</v>
      </c>
      <c r="L78" s="40">
        <f>SUM(K77:K79)</f>
        <v>12300</v>
      </c>
      <c r="M78" s="65"/>
    </row>
    <row r="79" spans="1:15" ht="16.5" customHeight="1" x14ac:dyDescent="0.25">
      <c r="A79" s="68"/>
      <c r="B79" s="49"/>
      <c r="C79" s="24"/>
      <c r="D79" s="25" t="s">
        <v>70</v>
      </c>
      <c r="E79" s="43">
        <v>1656</v>
      </c>
      <c r="F79" s="43">
        <v>435</v>
      </c>
      <c r="G79" s="43">
        <v>49</v>
      </c>
      <c r="H79" s="43">
        <v>0</v>
      </c>
      <c r="I79" s="43">
        <v>16</v>
      </c>
      <c r="J79" s="43">
        <v>138</v>
      </c>
      <c r="K79" s="42">
        <f t="shared" si="0"/>
        <v>2294</v>
      </c>
      <c r="L79" s="47"/>
      <c r="M79" s="69"/>
      <c r="N79" s="29"/>
      <c r="O79" s="30"/>
    </row>
    <row r="80" spans="1:15" ht="16.5" customHeight="1" x14ac:dyDescent="0.25">
      <c r="A80" s="66">
        <v>13</v>
      </c>
      <c r="B80" s="13"/>
      <c r="C80" s="66" t="s">
        <v>58</v>
      </c>
      <c r="D80" s="15" t="s">
        <v>16</v>
      </c>
      <c r="E80" s="35">
        <v>822</v>
      </c>
      <c r="F80" s="35">
        <v>227</v>
      </c>
      <c r="G80" s="35">
        <v>29</v>
      </c>
      <c r="H80" s="35">
        <v>3</v>
      </c>
      <c r="I80" s="35">
        <v>14</v>
      </c>
      <c r="J80" s="35">
        <v>316</v>
      </c>
      <c r="K80" s="36">
        <f t="shared" si="0"/>
        <v>1411</v>
      </c>
      <c r="L80" s="46"/>
      <c r="M80" s="64">
        <f>SUM(L80:L85)</f>
        <v>22276</v>
      </c>
      <c r="N80" s="29"/>
      <c r="O80" s="30"/>
    </row>
    <row r="81" spans="1:15" ht="16.5" customHeight="1" x14ac:dyDescent="0.25">
      <c r="A81" s="67"/>
      <c r="B81" s="72" t="s">
        <v>58</v>
      </c>
      <c r="C81" s="67"/>
      <c r="D81" s="19" t="s">
        <v>69</v>
      </c>
      <c r="E81" s="38">
        <v>2949</v>
      </c>
      <c r="F81" s="38">
        <v>1291</v>
      </c>
      <c r="G81" s="38">
        <v>133</v>
      </c>
      <c r="H81" s="38">
        <v>14</v>
      </c>
      <c r="I81" s="38">
        <v>78</v>
      </c>
      <c r="J81" s="38">
        <v>624</v>
      </c>
      <c r="K81" s="39">
        <f t="shared" si="0"/>
        <v>5089</v>
      </c>
      <c r="L81" s="40">
        <f>SUM(K80:K82)</f>
        <v>7872</v>
      </c>
      <c r="M81" s="65"/>
      <c r="N81" s="29"/>
      <c r="O81" s="30"/>
    </row>
    <row r="82" spans="1:15" ht="16.5" customHeight="1" x14ac:dyDescent="0.25">
      <c r="A82" s="67"/>
      <c r="B82" s="72"/>
      <c r="C82" s="24"/>
      <c r="D82" s="25" t="s">
        <v>70</v>
      </c>
      <c r="E82" s="41">
        <v>769</v>
      </c>
      <c r="F82" s="41">
        <v>391</v>
      </c>
      <c r="G82" s="41">
        <v>41</v>
      </c>
      <c r="H82" s="41">
        <v>6</v>
      </c>
      <c r="I82" s="41">
        <v>19</v>
      </c>
      <c r="J82" s="41">
        <v>146</v>
      </c>
      <c r="K82" s="42">
        <f t="shared" si="0"/>
        <v>1372</v>
      </c>
      <c r="L82" s="47"/>
      <c r="M82" s="65"/>
      <c r="N82" s="29"/>
      <c r="O82" s="30"/>
    </row>
    <row r="83" spans="1:15" ht="16.5" customHeight="1" x14ac:dyDescent="0.25">
      <c r="A83" s="67"/>
      <c r="B83" s="72"/>
      <c r="C83" s="66" t="s">
        <v>86</v>
      </c>
      <c r="D83" s="31" t="s">
        <v>16</v>
      </c>
      <c r="E83" s="35">
        <v>2188</v>
      </c>
      <c r="F83" s="35">
        <v>401</v>
      </c>
      <c r="G83" s="35">
        <v>42</v>
      </c>
      <c r="H83" s="35">
        <v>2</v>
      </c>
      <c r="I83" s="35">
        <v>8</v>
      </c>
      <c r="J83" s="35">
        <v>204</v>
      </c>
      <c r="K83" s="36">
        <f t="shared" si="0"/>
        <v>2845</v>
      </c>
      <c r="L83" s="48"/>
      <c r="M83" s="65"/>
    </row>
    <row r="84" spans="1:15" ht="16.5" customHeight="1" x14ac:dyDescent="0.25">
      <c r="A84" s="67"/>
      <c r="B84" s="14" t="s">
        <v>38</v>
      </c>
      <c r="C84" s="67"/>
      <c r="D84" s="19" t="s">
        <v>69</v>
      </c>
      <c r="E84" s="38">
        <v>6367</v>
      </c>
      <c r="F84" s="38">
        <v>2048</v>
      </c>
      <c r="G84" s="38">
        <v>160</v>
      </c>
      <c r="H84" s="38">
        <v>2</v>
      </c>
      <c r="I84" s="38">
        <v>80</v>
      </c>
      <c r="J84" s="38">
        <v>714</v>
      </c>
      <c r="K84" s="39">
        <f t="shared" si="0"/>
        <v>9371</v>
      </c>
      <c r="L84" s="40">
        <f>SUM(K83:K85)</f>
        <v>14404</v>
      </c>
      <c r="M84" s="65"/>
    </row>
    <row r="85" spans="1:15" ht="16.5" customHeight="1" x14ac:dyDescent="0.25">
      <c r="A85" s="68"/>
      <c r="B85" s="49"/>
      <c r="C85" s="24"/>
      <c r="D85" s="25" t="s">
        <v>70</v>
      </c>
      <c r="E85" s="43">
        <v>1519</v>
      </c>
      <c r="F85" s="43">
        <v>449</v>
      </c>
      <c r="G85" s="43">
        <v>56</v>
      </c>
      <c r="H85" s="43">
        <v>1</v>
      </c>
      <c r="I85" s="43">
        <v>17</v>
      </c>
      <c r="J85" s="43">
        <v>146</v>
      </c>
      <c r="K85" s="42">
        <f t="shared" si="0"/>
        <v>2188</v>
      </c>
      <c r="L85" s="47"/>
      <c r="M85" s="69"/>
      <c r="N85" s="29"/>
      <c r="O85" s="30"/>
    </row>
    <row r="86" spans="1:15" ht="16.5" customHeight="1" x14ac:dyDescent="0.25">
      <c r="A86" s="66">
        <v>14</v>
      </c>
      <c r="B86" s="13"/>
      <c r="C86" s="66" t="s">
        <v>85</v>
      </c>
      <c r="D86" s="15" t="s">
        <v>16</v>
      </c>
      <c r="E86" s="35">
        <v>1583</v>
      </c>
      <c r="F86" s="35">
        <v>313</v>
      </c>
      <c r="G86" s="35">
        <v>59</v>
      </c>
      <c r="H86" s="35">
        <v>0</v>
      </c>
      <c r="I86" s="35">
        <v>6</v>
      </c>
      <c r="J86" s="35">
        <v>156</v>
      </c>
      <c r="K86" s="36">
        <f t="shared" ref="K86:K91" si="5">SUM(E86:J86)</f>
        <v>2117</v>
      </c>
      <c r="L86" s="46"/>
      <c r="M86" s="64">
        <f>SUM(L86:L94)</f>
        <v>28440</v>
      </c>
      <c r="N86" s="29"/>
      <c r="O86" s="30"/>
    </row>
    <row r="87" spans="1:15" ht="16.5" customHeight="1" x14ac:dyDescent="0.25">
      <c r="A87" s="67"/>
      <c r="C87" s="67"/>
      <c r="D87" s="19" t="s">
        <v>69</v>
      </c>
      <c r="E87" s="38">
        <v>4839</v>
      </c>
      <c r="F87" s="38">
        <v>1336</v>
      </c>
      <c r="G87" s="38">
        <v>221</v>
      </c>
      <c r="H87" s="38">
        <v>0</v>
      </c>
      <c r="I87" s="38">
        <v>49</v>
      </c>
      <c r="J87" s="38">
        <v>767</v>
      </c>
      <c r="K87" s="39">
        <f t="shared" si="5"/>
        <v>7212</v>
      </c>
      <c r="L87" s="40">
        <f>SUM(K86:K88)</f>
        <v>11073</v>
      </c>
      <c r="M87" s="65"/>
      <c r="N87" s="29"/>
      <c r="O87" s="30"/>
    </row>
    <row r="88" spans="1:15" ht="16.5" customHeight="1" x14ac:dyDescent="0.25">
      <c r="A88" s="67"/>
      <c r="B88" s="72" t="s">
        <v>59</v>
      </c>
      <c r="C88" s="24"/>
      <c r="D88" s="25" t="s">
        <v>70</v>
      </c>
      <c r="E88" s="41">
        <v>1130</v>
      </c>
      <c r="F88" s="41">
        <v>297</v>
      </c>
      <c r="G88" s="41">
        <v>75</v>
      </c>
      <c r="H88" s="41">
        <v>0</v>
      </c>
      <c r="I88" s="41">
        <v>8</v>
      </c>
      <c r="J88" s="41">
        <v>234</v>
      </c>
      <c r="K88" s="42">
        <f t="shared" si="5"/>
        <v>1744</v>
      </c>
      <c r="L88" s="47"/>
      <c r="M88" s="65"/>
      <c r="N88" s="29"/>
      <c r="O88" s="30"/>
    </row>
    <row r="89" spans="1:15" ht="16.5" customHeight="1" x14ac:dyDescent="0.25">
      <c r="A89" s="67"/>
      <c r="B89" s="72"/>
      <c r="C89" s="66" t="s">
        <v>86</v>
      </c>
      <c r="D89" s="15" t="s">
        <v>16</v>
      </c>
      <c r="E89" s="35">
        <v>1012</v>
      </c>
      <c r="F89" s="35">
        <v>168</v>
      </c>
      <c r="G89" s="35">
        <v>30</v>
      </c>
      <c r="H89" s="35">
        <v>6</v>
      </c>
      <c r="I89" s="35">
        <v>9</v>
      </c>
      <c r="J89" s="35">
        <v>105</v>
      </c>
      <c r="K89" s="36">
        <f t="shared" si="5"/>
        <v>1330</v>
      </c>
      <c r="L89" s="46"/>
      <c r="M89" s="65"/>
      <c r="N89" s="29"/>
      <c r="O89" s="30"/>
    </row>
    <row r="90" spans="1:15" ht="16.5" customHeight="1" x14ac:dyDescent="0.25">
      <c r="A90" s="67"/>
      <c r="B90" s="50"/>
      <c r="C90" s="67"/>
      <c r="D90" s="19" t="s">
        <v>69</v>
      </c>
      <c r="E90" s="38">
        <v>4409</v>
      </c>
      <c r="F90" s="38">
        <v>1280</v>
      </c>
      <c r="G90" s="38">
        <v>116</v>
      </c>
      <c r="H90" s="38">
        <v>11</v>
      </c>
      <c r="I90" s="38">
        <v>63</v>
      </c>
      <c r="J90" s="38">
        <v>311</v>
      </c>
      <c r="K90" s="39">
        <f t="shared" si="5"/>
        <v>6190</v>
      </c>
      <c r="L90" s="40">
        <f t="shared" ref="L90" si="6">SUM(K89:K91)</f>
        <v>9146</v>
      </c>
      <c r="M90" s="65"/>
      <c r="N90" s="29"/>
      <c r="O90" s="30"/>
    </row>
    <row r="91" spans="1:15" ht="16.5" customHeight="1" x14ac:dyDescent="0.25">
      <c r="A91" s="67"/>
      <c r="B91" s="50"/>
      <c r="C91" s="14"/>
      <c r="D91" s="25" t="s">
        <v>70</v>
      </c>
      <c r="E91" s="43">
        <v>1213</v>
      </c>
      <c r="F91" s="43">
        <v>296</v>
      </c>
      <c r="G91" s="43">
        <v>37</v>
      </c>
      <c r="H91" s="43">
        <v>2</v>
      </c>
      <c r="I91" s="43">
        <v>8</v>
      </c>
      <c r="J91" s="43">
        <v>70</v>
      </c>
      <c r="K91" s="42">
        <f t="shared" si="5"/>
        <v>1626</v>
      </c>
      <c r="L91" s="47"/>
      <c r="M91" s="65"/>
      <c r="N91" s="29"/>
      <c r="O91" s="30"/>
    </row>
    <row r="92" spans="1:15" ht="16.5" customHeight="1" x14ac:dyDescent="0.25">
      <c r="A92" s="67"/>
      <c r="B92" s="14" t="s">
        <v>61</v>
      </c>
      <c r="C92" s="66" t="s">
        <v>87</v>
      </c>
      <c r="D92" s="31" t="s">
        <v>16</v>
      </c>
      <c r="E92" s="35">
        <v>1186</v>
      </c>
      <c r="F92" s="35">
        <v>284</v>
      </c>
      <c r="G92" s="35">
        <v>26</v>
      </c>
      <c r="H92" s="35">
        <v>1</v>
      </c>
      <c r="I92" s="35">
        <v>11</v>
      </c>
      <c r="J92" s="35">
        <v>111</v>
      </c>
      <c r="K92" s="36">
        <f t="shared" si="0"/>
        <v>1619</v>
      </c>
      <c r="L92" s="46"/>
      <c r="M92" s="65"/>
    </row>
    <row r="93" spans="1:15" ht="16.5" customHeight="1" x14ac:dyDescent="0.25">
      <c r="A93" s="67"/>
      <c r="C93" s="67"/>
      <c r="D93" s="19" t="s">
        <v>69</v>
      </c>
      <c r="E93" s="38">
        <v>4070</v>
      </c>
      <c r="F93" s="38">
        <v>1105</v>
      </c>
      <c r="G93" s="38">
        <v>104</v>
      </c>
      <c r="H93" s="38">
        <v>0</v>
      </c>
      <c r="I93" s="38">
        <v>40</v>
      </c>
      <c r="J93" s="38">
        <v>276</v>
      </c>
      <c r="K93" s="39">
        <f t="shared" si="0"/>
        <v>5595</v>
      </c>
      <c r="L93" s="40">
        <f t="shared" ref="L93" si="7">SUM(K92:K94)</f>
        <v>8221</v>
      </c>
      <c r="M93" s="65"/>
    </row>
    <row r="94" spans="1:15" ht="16.5" customHeight="1" x14ac:dyDescent="0.25">
      <c r="A94" s="68"/>
      <c r="B94" s="49"/>
      <c r="C94" s="24"/>
      <c r="D94" s="25" t="s">
        <v>70</v>
      </c>
      <c r="E94" s="43">
        <v>705</v>
      </c>
      <c r="F94" s="43">
        <v>192</v>
      </c>
      <c r="G94" s="43">
        <v>34</v>
      </c>
      <c r="H94" s="43">
        <v>0</v>
      </c>
      <c r="I94" s="43">
        <v>8</v>
      </c>
      <c r="J94" s="43">
        <v>68</v>
      </c>
      <c r="K94" s="42">
        <f t="shared" si="0"/>
        <v>1007</v>
      </c>
      <c r="L94" s="47"/>
      <c r="M94" s="69"/>
      <c r="N94" s="29"/>
      <c r="O94" s="30"/>
    </row>
    <row r="95" spans="1:15" ht="16.5" customHeight="1" x14ac:dyDescent="0.25">
      <c r="A95" s="66">
        <v>15</v>
      </c>
      <c r="B95" s="81" t="s">
        <v>63</v>
      </c>
      <c r="C95" s="66" t="s">
        <v>88</v>
      </c>
      <c r="D95" s="15" t="s">
        <v>16</v>
      </c>
      <c r="E95" s="35">
        <v>988</v>
      </c>
      <c r="F95" s="35">
        <v>782</v>
      </c>
      <c r="G95" s="35">
        <v>12</v>
      </c>
      <c r="H95" s="35">
        <v>0</v>
      </c>
      <c r="I95" s="35">
        <v>29</v>
      </c>
      <c r="J95" s="35">
        <v>3</v>
      </c>
      <c r="K95" s="36">
        <f t="shared" si="0"/>
        <v>1814</v>
      </c>
      <c r="L95" s="46"/>
      <c r="M95" s="64">
        <f>SUM(L95:L97)</f>
        <v>10739</v>
      </c>
      <c r="N95" s="29"/>
      <c r="O95" s="30"/>
    </row>
    <row r="96" spans="1:15" ht="16.5" customHeight="1" x14ac:dyDescent="0.25">
      <c r="A96" s="67"/>
      <c r="B96" s="82"/>
      <c r="C96" s="67"/>
      <c r="D96" s="19" t="s">
        <v>69</v>
      </c>
      <c r="E96" s="38">
        <v>3822</v>
      </c>
      <c r="F96" s="38">
        <v>3212</v>
      </c>
      <c r="G96" s="38">
        <v>35</v>
      </c>
      <c r="H96" s="38">
        <v>0</v>
      </c>
      <c r="I96" s="38">
        <v>232</v>
      </c>
      <c r="J96" s="38">
        <v>37</v>
      </c>
      <c r="K96" s="39">
        <f t="shared" si="0"/>
        <v>7338</v>
      </c>
      <c r="L96" s="40">
        <f>SUM(K95:K97)</f>
        <v>10739</v>
      </c>
      <c r="M96" s="65"/>
      <c r="N96" s="29"/>
      <c r="O96" s="30"/>
    </row>
    <row r="97" spans="1:15" ht="16.5" customHeight="1" x14ac:dyDescent="0.25">
      <c r="A97" s="67"/>
      <c r="B97" s="14" t="s">
        <v>62</v>
      </c>
      <c r="C97" s="68"/>
      <c r="D97" s="25" t="s">
        <v>70</v>
      </c>
      <c r="E97" s="41">
        <v>954</v>
      </c>
      <c r="F97" s="41">
        <v>591</v>
      </c>
      <c r="G97" s="41">
        <v>13</v>
      </c>
      <c r="H97" s="41">
        <v>0</v>
      </c>
      <c r="I97" s="41">
        <v>17</v>
      </c>
      <c r="J97" s="41">
        <v>12</v>
      </c>
      <c r="K97" s="42">
        <f t="shared" si="0"/>
        <v>1587</v>
      </c>
      <c r="L97" s="47"/>
      <c r="M97" s="65"/>
      <c r="N97" s="29"/>
      <c r="O97" s="30"/>
    </row>
    <row r="98" spans="1:15" ht="16.5" customHeight="1" x14ac:dyDescent="0.25">
      <c r="A98" s="66">
        <v>16</v>
      </c>
      <c r="B98" s="59"/>
      <c r="C98" s="66" t="s">
        <v>96</v>
      </c>
      <c r="D98" s="15" t="s">
        <v>16</v>
      </c>
      <c r="E98" s="35">
        <v>3245</v>
      </c>
      <c r="F98" s="35">
        <v>1689</v>
      </c>
      <c r="G98" s="35">
        <v>7</v>
      </c>
      <c r="H98" s="35">
        <v>3</v>
      </c>
      <c r="I98" s="35">
        <v>241</v>
      </c>
      <c r="J98" s="35">
        <v>4</v>
      </c>
      <c r="K98" s="36">
        <f t="shared" si="0"/>
        <v>5189</v>
      </c>
      <c r="L98" s="46"/>
      <c r="M98" s="64">
        <f>SUM(L98:L103)</f>
        <v>59449</v>
      </c>
      <c r="N98" s="29"/>
      <c r="O98" s="30"/>
    </row>
    <row r="99" spans="1:15" ht="16.5" customHeight="1" x14ac:dyDescent="0.25">
      <c r="A99" s="67"/>
      <c r="B99" s="72" t="s">
        <v>64</v>
      </c>
      <c r="C99" s="67"/>
      <c r="D99" s="19" t="s">
        <v>69</v>
      </c>
      <c r="E99" s="38">
        <v>8827</v>
      </c>
      <c r="F99" s="38">
        <v>5240</v>
      </c>
      <c r="G99" s="38">
        <v>33</v>
      </c>
      <c r="H99" s="38">
        <v>8</v>
      </c>
      <c r="I99" s="38">
        <v>1893</v>
      </c>
      <c r="J99" s="38">
        <v>9</v>
      </c>
      <c r="K99" s="39">
        <f t="shared" si="0"/>
        <v>16010</v>
      </c>
      <c r="L99" s="40">
        <f>SUM(K98:K100)</f>
        <v>25030</v>
      </c>
      <c r="M99" s="65"/>
      <c r="N99" s="29"/>
      <c r="O99" s="30"/>
    </row>
    <row r="100" spans="1:15" ht="16.5" customHeight="1" x14ac:dyDescent="0.25">
      <c r="A100" s="67"/>
      <c r="B100" s="72"/>
      <c r="C100" s="24"/>
      <c r="D100" s="25" t="s">
        <v>70</v>
      </c>
      <c r="E100" s="41">
        <v>2165</v>
      </c>
      <c r="F100" s="41">
        <v>1240</v>
      </c>
      <c r="G100" s="41">
        <v>18</v>
      </c>
      <c r="H100" s="41">
        <v>1</v>
      </c>
      <c r="I100" s="41">
        <v>405</v>
      </c>
      <c r="J100" s="41">
        <v>2</v>
      </c>
      <c r="K100" s="42">
        <f t="shared" si="0"/>
        <v>3831</v>
      </c>
      <c r="L100" s="47"/>
      <c r="M100" s="65"/>
      <c r="N100" s="29"/>
      <c r="O100" s="30"/>
    </row>
    <row r="101" spans="1:15" ht="16.5" customHeight="1" x14ac:dyDescent="0.25">
      <c r="A101" s="67"/>
      <c r="B101" s="60"/>
      <c r="C101" s="66" t="s">
        <v>97</v>
      </c>
      <c r="D101" s="31" t="s">
        <v>16</v>
      </c>
      <c r="E101" s="35">
        <v>4334</v>
      </c>
      <c r="F101" s="35">
        <v>1727</v>
      </c>
      <c r="G101" s="35">
        <v>22</v>
      </c>
      <c r="H101" s="35">
        <v>0</v>
      </c>
      <c r="I101" s="35">
        <v>284</v>
      </c>
      <c r="J101" s="35">
        <v>2</v>
      </c>
      <c r="K101" s="36">
        <f t="shared" si="0"/>
        <v>6369</v>
      </c>
      <c r="L101" s="48"/>
      <c r="M101" s="65"/>
    </row>
    <row r="102" spans="1:15" ht="16.5" customHeight="1" x14ac:dyDescent="0.25">
      <c r="A102" s="67"/>
      <c r="B102" s="14" t="s">
        <v>62</v>
      </c>
      <c r="C102" s="67"/>
      <c r="D102" s="19" t="s">
        <v>69</v>
      </c>
      <c r="E102" s="38">
        <v>12555</v>
      </c>
      <c r="F102" s="38">
        <v>7002</v>
      </c>
      <c r="G102" s="38">
        <v>105</v>
      </c>
      <c r="H102" s="38">
        <v>0</v>
      </c>
      <c r="I102" s="38">
        <v>1885</v>
      </c>
      <c r="J102" s="38">
        <v>10</v>
      </c>
      <c r="K102" s="39">
        <f t="shared" si="0"/>
        <v>21557</v>
      </c>
      <c r="L102" s="40">
        <f>SUM(K101:K103)</f>
        <v>34419</v>
      </c>
      <c r="M102" s="65"/>
    </row>
    <row r="103" spans="1:15" ht="16.5" customHeight="1" x14ac:dyDescent="0.25">
      <c r="A103" s="68"/>
      <c r="B103" s="49"/>
      <c r="C103" s="24"/>
      <c r="D103" s="25" t="s">
        <v>70</v>
      </c>
      <c r="E103" s="43">
        <v>4167</v>
      </c>
      <c r="F103" s="43">
        <v>2056</v>
      </c>
      <c r="G103" s="43">
        <v>49</v>
      </c>
      <c r="H103" s="43">
        <v>1</v>
      </c>
      <c r="I103" s="43">
        <v>212</v>
      </c>
      <c r="J103" s="43">
        <v>8</v>
      </c>
      <c r="K103" s="42">
        <f t="shared" si="0"/>
        <v>6493</v>
      </c>
      <c r="L103" s="47"/>
      <c r="M103" s="69"/>
      <c r="N103" s="29"/>
      <c r="O103" s="30"/>
    </row>
    <row r="104" spans="1:15" ht="16.5" customHeight="1" x14ac:dyDescent="0.25">
      <c r="A104" s="66">
        <v>17</v>
      </c>
      <c r="B104" s="71" t="s">
        <v>65</v>
      </c>
      <c r="C104" s="71" t="s">
        <v>65</v>
      </c>
      <c r="D104" s="15" t="s">
        <v>16</v>
      </c>
      <c r="E104" s="35">
        <v>5633</v>
      </c>
      <c r="F104" s="35">
        <v>576</v>
      </c>
      <c r="G104" s="35">
        <v>26</v>
      </c>
      <c r="H104" s="35">
        <v>29</v>
      </c>
      <c r="I104" s="35">
        <v>3</v>
      </c>
      <c r="J104" s="35">
        <v>303</v>
      </c>
      <c r="K104" s="36">
        <f t="shared" si="0"/>
        <v>6570</v>
      </c>
      <c r="L104" s="46"/>
      <c r="M104" s="64">
        <f>SUM(L104:L106)</f>
        <v>29869</v>
      </c>
      <c r="N104" s="29"/>
      <c r="O104" s="30"/>
    </row>
    <row r="105" spans="1:15" ht="16.5" customHeight="1" x14ac:dyDescent="0.25">
      <c r="A105" s="67"/>
      <c r="B105" s="72"/>
      <c r="C105" s="72"/>
      <c r="D105" s="19" t="s">
        <v>69</v>
      </c>
      <c r="E105" s="38">
        <v>15674</v>
      </c>
      <c r="F105" s="38">
        <v>2691</v>
      </c>
      <c r="G105" s="38">
        <v>101</v>
      </c>
      <c r="H105" s="38">
        <v>110</v>
      </c>
      <c r="I105" s="38">
        <v>28</v>
      </c>
      <c r="J105" s="38">
        <v>1340</v>
      </c>
      <c r="K105" s="39">
        <f t="shared" si="0"/>
        <v>19944</v>
      </c>
      <c r="L105" s="40">
        <f>SUM(K104:K106)</f>
        <v>29869</v>
      </c>
      <c r="M105" s="65"/>
      <c r="N105" s="29"/>
      <c r="O105" s="30"/>
    </row>
    <row r="106" spans="1:15" ht="16.5" customHeight="1" x14ac:dyDescent="0.25">
      <c r="A106" s="67"/>
      <c r="B106" s="14" t="s">
        <v>39</v>
      </c>
      <c r="C106" s="24"/>
      <c r="D106" s="25" t="s">
        <v>70</v>
      </c>
      <c r="E106" s="41">
        <v>2606</v>
      </c>
      <c r="F106" s="41">
        <v>448</v>
      </c>
      <c r="G106" s="41">
        <v>13</v>
      </c>
      <c r="H106" s="41">
        <v>17</v>
      </c>
      <c r="I106" s="41">
        <v>5</v>
      </c>
      <c r="J106" s="41">
        <v>266</v>
      </c>
      <c r="K106" s="42">
        <f t="shared" si="0"/>
        <v>3355</v>
      </c>
      <c r="L106" s="47"/>
      <c r="M106" s="65"/>
      <c r="N106" s="29"/>
      <c r="O106" s="30"/>
    </row>
    <row r="107" spans="1:15" ht="16.5" customHeight="1" x14ac:dyDescent="0.25">
      <c r="A107" s="66">
        <v>18</v>
      </c>
      <c r="B107" s="71" t="s">
        <v>25</v>
      </c>
      <c r="C107" s="71" t="s">
        <v>25</v>
      </c>
      <c r="D107" s="15" t="s">
        <v>16</v>
      </c>
      <c r="E107" s="35">
        <v>8310</v>
      </c>
      <c r="F107" s="35">
        <v>1816</v>
      </c>
      <c r="G107" s="35">
        <v>172</v>
      </c>
      <c r="H107" s="35">
        <v>22</v>
      </c>
      <c r="I107" s="35">
        <v>42</v>
      </c>
      <c r="J107" s="35">
        <v>241</v>
      </c>
      <c r="K107" s="36">
        <f t="shared" si="0"/>
        <v>10603</v>
      </c>
      <c r="L107" s="46"/>
      <c r="M107" s="64">
        <f>SUM(L107:L109)</f>
        <v>46132</v>
      </c>
      <c r="N107" s="29"/>
      <c r="O107" s="30"/>
    </row>
    <row r="108" spans="1:15" ht="16.5" customHeight="1" x14ac:dyDescent="0.25">
      <c r="A108" s="67"/>
      <c r="B108" s="72"/>
      <c r="C108" s="72"/>
      <c r="D108" s="19" t="s">
        <v>69</v>
      </c>
      <c r="E108" s="38">
        <v>20386</v>
      </c>
      <c r="F108" s="38">
        <v>5529</v>
      </c>
      <c r="G108" s="38">
        <v>858</v>
      </c>
      <c r="H108" s="38">
        <v>123</v>
      </c>
      <c r="I108" s="38">
        <v>314</v>
      </c>
      <c r="J108" s="38">
        <v>921</v>
      </c>
      <c r="K108" s="39">
        <f t="shared" si="0"/>
        <v>28131</v>
      </c>
      <c r="L108" s="40">
        <f>SUM(K107:K109)</f>
        <v>46132</v>
      </c>
      <c r="M108" s="65"/>
      <c r="N108" s="29"/>
      <c r="O108" s="30"/>
    </row>
    <row r="109" spans="1:15" ht="16.5" customHeight="1" x14ac:dyDescent="0.25">
      <c r="A109" s="67"/>
      <c r="B109" s="24" t="s">
        <v>39</v>
      </c>
      <c r="C109" s="24"/>
      <c r="D109" s="25" t="s">
        <v>70</v>
      </c>
      <c r="E109" s="41">
        <v>5688</v>
      </c>
      <c r="F109" s="41">
        <v>1122</v>
      </c>
      <c r="G109" s="41">
        <v>281</v>
      </c>
      <c r="H109" s="41">
        <v>14</v>
      </c>
      <c r="I109" s="41">
        <v>31</v>
      </c>
      <c r="J109" s="41">
        <v>262</v>
      </c>
      <c r="K109" s="42">
        <f t="shared" si="0"/>
        <v>7398</v>
      </c>
      <c r="L109" s="47"/>
      <c r="M109" s="65"/>
      <c r="N109" s="29"/>
      <c r="O109" s="30"/>
    </row>
    <row r="110" spans="1:15" ht="16.5" customHeight="1" x14ac:dyDescent="0.25">
      <c r="A110" s="66">
        <v>19</v>
      </c>
      <c r="B110" s="81" t="s">
        <v>24</v>
      </c>
      <c r="C110" s="79" t="s">
        <v>24</v>
      </c>
      <c r="D110" s="15" t="s">
        <v>16</v>
      </c>
      <c r="E110" s="35">
        <v>8263</v>
      </c>
      <c r="F110" s="35">
        <v>1667</v>
      </c>
      <c r="G110" s="35">
        <v>44</v>
      </c>
      <c r="H110" s="35">
        <v>2</v>
      </c>
      <c r="I110" s="35">
        <v>30</v>
      </c>
      <c r="J110" s="35">
        <v>16</v>
      </c>
      <c r="K110" s="36">
        <f t="shared" si="0"/>
        <v>10022</v>
      </c>
      <c r="L110" s="46"/>
      <c r="M110" s="64">
        <f>SUM(L110:L112)</f>
        <v>66355</v>
      </c>
      <c r="N110" s="29"/>
      <c r="O110" s="30"/>
    </row>
    <row r="111" spans="1:15" ht="16.5" customHeight="1" x14ac:dyDescent="0.25">
      <c r="A111" s="67"/>
      <c r="B111" s="82"/>
      <c r="C111" s="80"/>
      <c r="D111" s="19" t="s">
        <v>69</v>
      </c>
      <c r="E111" s="38">
        <v>33644</v>
      </c>
      <c r="F111" s="38">
        <v>9904</v>
      </c>
      <c r="G111" s="38">
        <v>176</v>
      </c>
      <c r="H111" s="38">
        <v>9</v>
      </c>
      <c r="I111" s="38">
        <v>710</v>
      </c>
      <c r="J111" s="38">
        <v>123</v>
      </c>
      <c r="K111" s="39">
        <f t="shared" si="0"/>
        <v>44566</v>
      </c>
      <c r="L111" s="40">
        <f>SUM(K110:K112)</f>
        <v>66355</v>
      </c>
      <c r="M111" s="65"/>
      <c r="N111" s="29"/>
      <c r="O111" s="30"/>
    </row>
    <row r="112" spans="1:15" ht="16.5" customHeight="1" x14ac:dyDescent="0.25">
      <c r="A112" s="67"/>
      <c r="B112" s="14" t="s">
        <v>39</v>
      </c>
      <c r="C112" s="24"/>
      <c r="D112" s="25" t="s">
        <v>70</v>
      </c>
      <c r="E112" s="41">
        <v>9674</v>
      </c>
      <c r="F112" s="41">
        <v>1938</v>
      </c>
      <c r="G112" s="41">
        <v>57</v>
      </c>
      <c r="H112" s="41">
        <v>1</v>
      </c>
      <c r="I112" s="41">
        <v>46</v>
      </c>
      <c r="J112" s="41">
        <v>51</v>
      </c>
      <c r="K112" s="42">
        <f t="shared" si="0"/>
        <v>11767</v>
      </c>
      <c r="L112" s="47"/>
      <c r="M112" s="65"/>
      <c r="N112" s="29"/>
      <c r="O112" s="30"/>
    </row>
    <row r="113" spans="1:15" ht="16.5" customHeight="1" x14ac:dyDescent="0.25">
      <c r="A113" s="66">
        <v>20</v>
      </c>
      <c r="B113" s="71" t="s">
        <v>17</v>
      </c>
      <c r="C113" s="77" t="s">
        <v>17</v>
      </c>
      <c r="D113" s="15" t="s">
        <v>16</v>
      </c>
      <c r="E113" s="35">
        <v>4847</v>
      </c>
      <c r="F113" s="35">
        <v>878</v>
      </c>
      <c r="G113" s="35">
        <v>129</v>
      </c>
      <c r="H113" s="35">
        <v>0</v>
      </c>
      <c r="I113" s="35">
        <v>23</v>
      </c>
      <c r="J113" s="35">
        <v>17</v>
      </c>
      <c r="K113" s="36">
        <f t="shared" si="0"/>
        <v>5894</v>
      </c>
      <c r="L113" s="46"/>
      <c r="M113" s="64">
        <f>SUM(L113:L115)</f>
        <v>40525</v>
      </c>
      <c r="N113" s="29"/>
      <c r="O113" s="30"/>
    </row>
    <row r="114" spans="1:15" ht="16.5" customHeight="1" x14ac:dyDescent="0.25">
      <c r="A114" s="67"/>
      <c r="B114" s="72"/>
      <c r="C114" s="78"/>
      <c r="D114" s="19" t="s">
        <v>69</v>
      </c>
      <c r="E114" s="38">
        <v>20716</v>
      </c>
      <c r="F114" s="38">
        <v>5331</v>
      </c>
      <c r="G114" s="38">
        <v>691</v>
      </c>
      <c r="H114" s="38">
        <v>0</v>
      </c>
      <c r="I114" s="38">
        <v>625</v>
      </c>
      <c r="J114" s="38">
        <v>34</v>
      </c>
      <c r="K114" s="39">
        <f t="shared" si="0"/>
        <v>27397</v>
      </c>
      <c r="L114" s="40">
        <f>SUM(K113:K115)</f>
        <v>40525</v>
      </c>
      <c r="M114" s="65"/>
      <c r="N114" s="29"/>
      <c r="O114" s="30"/>
    </row>
    <row r="115" spans="1:15" ht="16.5" customHeight="1" x14ac:dyDescent="0.25">
      <c r="A115" s="67"/>
      <c r="B115" s="14" t="s">
        <v>40</v>
      </c>
      <c r="C115" s="24"/>
      <c r="D115" s="25" t="s">
        <v>70</v>
      </c>
      <c r="E115" s="41">
        <v>5791</v>
      </c>
      <c r="F115" s="41">
        <v>1209</v>
      </c>
      <c r="G115" s="41">
        <v>146</v>
      </c>
      <c r="H115" s="41">
        <v>0</v>
      </c>
      <c r="I115" s="41">
        <v>70</v>
      </c>
      <c r="J115" s="41">
        <v>18</v>
      </c>
      <c r="K115" s="42">
        <f t="shared" si="0"/>
        <v>7234</v>
      </c>
      <c r="L115" s="47"/>
      <c r="M115" s="65"/>
      <c r="N115" s="29"/>
      <c r="O115" s="30"/>
    </row>
    <row r="116" spans="1:15" ht="16.5" customHeight="1" x14ac:dyDescent="0.25">
      <c r="A116" s="66">
        <v>21</v>
      </c>
      <c r="B116" s="71" t="s">
        <v>19</v>
      </c>
      <c r="C116" s="66" t="s">
        <v>19</v>
      </c>
      <c r="D116" s="15" t="s">
        <v>16</v>
      </c>
      <c r="E116" s="35">
        <v>7934</v>
      </c>
      <c r="F116" s="35">
        <v>1654</v>
      </c>
      <c r="G116" s="35">
        <v>0</v>
      </c>
      <c r="H116" s="35">
        <v>0</v>
      </c>
      <c r="I116" s="35">
        <v>17</v>
      </c>
      <c r="J116" s="35">
        <v>0</v>
      </c>
      <c r="K116" s="36">
        <f t="shared" si="0"/>
        <v>9605</v>
      </c>
      <c r="L116" s="46"/>
      <c r="M116" s="64">
        <f>SUM(L116:L118)</f>
        <v>53858</v>
      </c>
      <c r="N116" s="29"/>
      <c r="O116" s="30"/>
    </row>
    <row r="117" spans="1:15" ht="16.5" customHeight="1" x14ac:dyDescent="0.25">
      <c r="A117" s="67"/>
      <c r="B117" s="72"/>
      <c r="C117" s="67"/>
      <c r="D117" s="19" t="s">
        <v>69</v>
      </c>
      <c r="E117" s="38">
        <v>25075</v>
      </c>
      <c r="F117" s="38">
        <v>9805</v>
      </c>
      <c r="G117" s="38">
        <v>3</v>
      </c>
      <c r="H117" s="38">
        <v>0</v>
      </c>
      <c r="I117" s="38">
        <v>235</v>
      </c>
      <c r="J117" s="38">
        <v>0</v>
      </c>
      <c r="K117" s="39">
        <f t="shared" si="0"/>
        <v>35118</v>
      </c>
      <c r="L117" s="40">
        <f>SUM(K116:K118)</f>
        <v>53858</v>
      </c>
      <c r="M117" s="65"/>
      <c r="N117" s="29"/>
      <c r="O117" s="30"/>
    </row>
    <row r="118" spans="1:15" ht="16.5" customHeight="1" x14ac:dyDescent="0.25">
      <c r="A118" s="67"/>
      <c r="B118" s="24" t="s">
        <v>40</v>
      </c>
      <c r="C118" s="24"/>
      <c r="D118" s="25" t="s">
        <v>70</v>
      </c>
      <c r="E118" s="41">
        <v>7409</v>
      </c>
      <c r="F118" s="41">
        <v>1691</v>
      </c>
      <c r="G118" s="41">
        <v>1</v>
      </c>
      <c r="H118" s="41">
        <v>0</v>
      </c>
      <c r="I118" s="41">
        <v>34</v>
      </c>
      <c r="J118" s="41">
        <v>0</v>
      </c>
      <c r="K118" s="42">
        <f t="shared" si="0"/>
        <v>9135</v>
      </c>
      <c r="L118" s="47"/>
      <c r="M118" s="65"/>
      <c r="N118" s="29"/>
      <c r="O118" s="30"/>
    </row>
    <row r="119" spans="1:15" ht="16.5" customHeight="1" x14ac:dyDescent="0.25">
      <c r="A119" s="66">
        <v>22</v>
      </c>
      <c r="B119" s="71" t="s">
        <v>18</v>
      </c>
      <c r="C119" s="66" t="s">
        <v>18</v>
      </c>
      <c r="D119" s="15" t="s">
        <v>16</v>
      </c>
      <c r="E119" s="35">
        <v>12184</v>
      </c>
      <c r="F119" s="35">
        <v>2342</v>
      </c>
      <c r="G119" s="35">
        <v>273</v>
      </c>
      <c r="H119" s="35">
        <v>11</v>
      </c>
      <c r="I119" s="35">
        <v>74</v>
      </c>
      <c r="J119" s="35">
        <v>167</v>
      </c>
      <c r="K119" s="36">
        <f t="shared" si="0"/>
        <v>15051</v>
      </c>
      <c r="L119" s="46"/>
      <c r="M119" s="64">
        <f>SUM(L119:L121)</f>
        <v>78892</v>
      </c>
      <c r="N119" s="29"/>
      <c r="O119" s="30"/>
    </row>
    <row r="120" spans="1:15" ht="16.5" customHeight="1" x14ac:dyDescent="0.25">
      <c r="A120" s="67"/>
      <c r="B120" s="72"/>
      <c r="C120" s="67"/>
      <c r="D120" s="19" t="s">
        <v>69</v>
      </c>
      <c r="E120" s="38">
        <v>36612</v>
      </c>
      <c r="F120" s="38">
        <v>11613</v>
      </c>
      <c r="G120" s="38">
        <v>1174</v>
      </c>
      <c r="H120" s="38">
        <v>35</v>
      </c>
      <c r="I120" s="38">
        <v>930</v>
      </c>
      <c r="J120" s="38">
        <v>545</v>
      </c>
      <c r="K120" s="39">
        <f t="shared" si="0"/>
        <v>50909</v>
      </c>
      <c r="L120" s="40">
        <f>SUM(K119:K121)</f>
        <v>78892</v>
      </c>
      <c r="M120" s="65"/>
      <c r="N120" s="29"/>
      <c r="O120" s="30"/>
    </row>
    <row r="121" spans="1:15" ht="16.5" customHeight="1" x14ac:dyDescent="0.25">
      <c r="A121" s="67"/>
      <c r="B121" s="14" t="s">
        <v>40</v>
      </c>
      <c r="C121" s="24"/>
      <c r="D121" s="25" t="s">
        <v>70</v>
      </c>
      <c r="E121" s="41">
        <v>9793</v>
      </c>
      <c r="F121" s="41">
        <v>2644</v>
      </c>
      <c r="G121" s="41">
        <v>294</v>
      </c>
      <c r="H121" s="41">
        <v>3</v>
      </c>
      <c r="I121" s="41">
        <v>109</v>
      </c>
      <c r="J121" s="41">
        <v>89</v>
      </c>
      <c r="K121" s="42">
        <f t="shared" si="0"/>
        <v>12932</v>
      </c>
      <c r="L121" s="47"/>
      <c r="M121" s="65"/>
      <c r="N121" s="29"/>
      <c r="O121" s="30"/>
    </row>
    <row r="122" spans="1:15" ht="16.5" customHeight="1" x14ac:dyDescent="0.25">
      <c r="A122" s="66">
        <v>23</v>
      </c>
      <c r="B122" s="71" t="s">
        <v>21</v>
      </c>
      <c r="C122" s="66" t="s">
        <v>21</v>
      </c>
      <c r="D122" s="15" t="s">
        <v>16</v>
      </c>
      <c r="E122" s="35">
        <v>4720</v>
      </c>
      <c r="F122" s="35">
        <v>1090</v>
      </c>
      <c r="G122" s="35">
        <v>63</v>
      </c>
      <c r="H122" s="35">
        <v>5</v>
      </c>
      <c r="I122" s="35">
        <v>65</v>
      </c>
      <c r="J122" s="35">
        <v>93</v>
      </c>
      <c r="K122" s="36">
        <f t="shared" si="0"/>
        <v>6036</v>
      </c>
      <c r="L122" s="46"/>
      <c r="M122" s="64">
        <f>SUM(L122:L124)</f>
        <v>32933</v>
      </c>
      <c r="N122" s="29"/>
      <c r="O122" s="30"/>
    </row>
    <row r="123" spans="1:15" ht="16.5" customHeight="1" x14ac:dyDescent="0.25">
      <c r="A123" s="67"/>
      <c r="B123" s="72"/>
      <c r="C123" s="67"/>
      <c r="D123" s="19" t="s">
        <v>69</v>
      </c>
      <c r="E123" s="38">
        <v>15087</v>
      </c>
      <c r="F123" s="38">
        <v>5061</v>
      </c>
      <c r="G123" s="38">
        <v>281</v>
      </c>
      <c r="H123" s="38">
        <v>18</v>
      </c>
      <c r="I123" s="38">
        <v>473</v>
      </c>
      <c r="J123" s="38">
        <v>412</v>
      </c>
      <c r="K123" s="39">
        <f t="shared" si="0"/>
        <v>21332</v>
      </c>
      <c r="L123" s="40">
        <f>SUM(K122:K124)</f>
        <v>32933</v>
      </c>
      <c r="M123" s="65"/>
      <c r="N123" s="29"/>
      <c r="O123" s="30"/>
    </row>
    <row r="124" spans="1:15" ht="16.5" customHeight="1" x14ac:dyDescent="0.25">
      <c r="A124" s="67"/>
      <c r="B124" s="14" t="s">
        <v>41</v>
      </c>
      <c r="C124" s="24"/>
      <c r="D124" s="25" t="s">
        <v>70</v>
      </c>
      <c r="E124" s="41">
        <v>4347</v>
      </c>
      <c r="F124" s="41">
        <v>1028</v>
      </c>
      <c r="G124" s="41">
        <v>82</v>
      </c>
      <c r="H124" s="41">
        <v>7</v>
      </c>
      <c r="I124" s="41">
        <v>17</v>
      </c>
      <c r="J124" s="41">
        <v>84</v>
      </c>
      <c r="K124" s="42">
        <f t="shared" si="0"/>
        <v>5565</v>
      </c>
      <c r="L124" s="47"/>
      <c r="M124" s="65"/>
      <c r="N124" s="29"/>
      <c r="O124" s="30"/>
    </row>
    <row r="125" spans="1:15" ht="16.5" customHeight="1" x14ac:dyDescent="0.25">
      <c r="A125" s="66">
        <v>24</v>
      </c>
      <c r="B125" s="75" t="s">
        <v>22</v>
      </c>
      <c r="C125" s="75" t="s">
        <v>22</v>
      </c>
      <c r="D125" s="15" t="s">
        <v>16</v>
      </c>
      <c r="E125" s="51">
        <v>4565</v>
      </c>
      <c r="F125" s="51">
        <v>1197</v>
      </c>
      <c r="G125" s="51">
        <v>49</v>
      </c>
      <c r="H125" s="51">
        <v>0</v>
      </c>
      <c r="I125" s="51">
        <v>63</v>
      </c>
      <c r="J125" s="51">
        <v>1</v>
      </c>
      <c r="K125" s="36">
        <f t="shared" si="0"/>
        <v>5875</v>
      </c>
      <c r="L125" s="46"/>
      <c r="M125" s="64">
        <f>SUM(L125:L127)</f>
        <v>36340</v>
      </c>
      <c r="N125" s="29"/>
      <c r="O125" s="30"/>
    </row>
    <row r="126" spans="1:15" ht="16.5" customHeight="1" x14ac:dyDescent="0.25">
      <c r="A126" s="67"/>
      <c r="B126" s="76"/>
      <c r="C126" s="76"/>
      <c r="D126" s="19" t="s">
        <v>69</v>
      </c>
      <c r="E126" s="52">
        <v>16723</v>
      </c>
      <c r="F126" s="52">
        <v>6822</v>
      </c>
      <c r="G126" s="52">
        <v>258</v>
      </c>
      <c r="H126" s="52">
        <v>0</v>
      </c>
      <c r="I126" s="52">
        <v>1452</v>
      </c>
      <c r="J126" s="52">
        <v>8</v>
      </c>
      <c r="K126" s="39">
        <f t="shared" si="0"/>
        <v>25263</v>
      </c>
      <c r="L126" s="40">
        <f>SUM(K125:K127)</f>
        <v>36340</v>
      </c>
      <c r="M126" s="65"/>
      <c r="N126" s="29"/>
      <c r="O126" s="30"/>
    </row>
    <row r="127" spans="1:15" ht="16.5" customHeight="1" x14ac:dyDescent="0.25">
      <c r="A127" s="67"/>
      <c r="B127" s="44" t="s">
        <v>41</v>
      </c>
      <c r="C127" s="24"/>
      <c r="D127" s="25" t="s">
        <v>70</v>
      </c>
      <c r="E127" s="53">
        <v>3787</v>
      </c>
      <c r="F127" s="53">
        <v>1185</v>
      </c>
      <c r="G127" s="53">
        <v>96</v>
      </c>
      <c r="H127" s="53">
        <v>0</v>
      </c>
      <c r="I127" s="53">
        <v>132</v>
      </c>
      <c r="J127" s="53">
        <v>2</v>
      </c>
      <c r="K127" s="42">
        <f t="shared" si="0"/>
        <v>5202</v>
      </c>
      <c r="L127" s="47"/>
      <c r="M127" s="65"/>
      <c r="N127" s="29"/>
      <c r="O127" s="30"/>
    </row>
    <row r="128" spans="1:15" ht="16.5" customHeight="1" x14ac:dyDescent="0.25">
      <c r="A128" s="66">
        <v>25</v>
      </c>
      <c r="B128" s="71" t="s">
        <v>23</v>
      </c>
      <c r="C128" s="71" t="s">
        <v>23</v>
      </c>
      <c r="D128" s="15" t="s">
        <v>16</v>
      </c>
      <c r="E128" s="35">
        <v>10386</v>
      </c>
      <c r="F128" s="35">
        <v>2740</v>
      </c>
      <c r="G128" s="35">
        <v>14</v>
      </c>
      <c r="H128" s="35">
        <v>0</v>
      </c>
      <c r="I128" s="35">
        <v>233</v>
      </c>
      <c r="J128" s="35">
        <v>10</v>
      </c>
      <c r="K128" s="36">
        <f t="shared" si="0"/>
        <v>13383</v>
      </c>
      <c r="L128" s="46"/>
      <c r="M128" s="64">
        <f>SUM(L128:L130)</f>
        <v>68253</v>
      </c>
      <c r="N128" s="29"/>
      <c r="O128" s="30"/>
    </row>
    <row r="129" spans="1:16" ht="16.5" customHeight="1" x14ac:dyDescent="0.25">
      <c r="A129" s="67"/>
      <c r="B129" s="72"/>
      <c r="C129" s="72"/>
      <c r="D129" s="19" t="s">
        <v>69</v>
      </c>
      <c r="E129" s="38">
        <v>25772</v>
      </c>
      <c r="F129" s="38">
        <v>12707</v>
      </c>
      <c r="G129" s="38">
        <v>97</v>
      </c>
      <c r="H129" s="38">
        <v>1</v>
      </c>
      <c r="I129" s="38">
        <v>3293</v>
      </c>
      <c r="J129" s="38">
        <v>33</v>
      </c>
      <c r="K129" s="39">
        <f t="shared" si="0"/>
        <v>41903</v>
      </c>
      <c r="L129" s="40">
        <f>SUM(K128:K130)</f>
        <v>68253</v>
      </c>
      <c r="M129" s="65"/>
      <c r="N129" s="29"/>
      <c r="O129" s="30"/>
    </row>
    <row r="130" spans="1:16" ht="16.5" customHeight="1" x14ac:dyDescent="0.25">
      <c r="A130" s="67"/>
      <c r="B130" s="45" t="s">
        <v>41</v>
      </c>
      <c r="C130" s="24"/>
      <c r="D130" s="25" t="s">
        <v>70</v>
      </c>
      <c r="E130" s="41">
        <v>9530</v>
      </c>
      <c r="F130" s="41">
        <v>3066</v>
      </c>
      <c r="G130" s="41">
        <v>27</v>
      </c>
      <c r="H130" s="41">
        <v>1</v>
      </c>
      <c r="I130" s="41">
        <v>339</v>
      </c>
      <c r="J130" s="41">
        <v>4</v>
      </c>
      <c r="K130" s="42">
        <f t="shared" si="0"/>
        <v>12967</v>
      </c>
      <c r="L130" s="47"/>
      <c r="M130" s="65"/>
      <c r="N130" s="29"/>
      <c r="O130" s="30"/>
    </row>
    <row r="131" spans="1:16" ht="16.5" customHeight="1" x14ac:dyDescent="0.25">
      <c r="A131" s="66">
        <v>26</v>
      </c>
      <c r="B131" s="71" t="s">
        <v>26</v>
      </c>
      <c r="C131" s="66" t="s">
        <v>98</v>
      </c>
      <c r="D131" s="15" t="s">
        <v>16</v>
      </c>
      <c r="E131" s="35">
        <v>9148</v>
      </c>
      <c r="F131" s="35">
        <v>1779</v>
      </c>
      <c r="G131" s="35">
        <v>11</v>
      </c>
      <c r="H131" s="35">
        <v>0</v>
      </c>
      <c r="I131" s="35">
        <v>73</v>
      </c>
      <c r="J131" s="35">
        <v>13</v>
      </c>
      <c r="K131" s="36">
        <f t="shared" si="0"/>
        <v>11024</v>
      </c>
      <c r="L131" s="46"/>
      <c r="M131" s="64">
        <f>SUM(L131:L133)</f>
        <v>59018</v>
      </c>
      <c r="N131" s="29"/>
      <c r="O131" s="30"/>
    </row>
    <row r="132" spans="1:16" ht="16.5" customHeight="1" x14ac:dyDescent="0.25">
      <c r="A132" s="67"/>
      <c r="B132" s="72"/>
      <c r="C132" s="67"/>
      <c r="D132" s="19" t="s">
        <v>69</v>
      </c>
      <c r="E132" s="38">
        <v>28479</v>
      </c>
      <c r="F132" s="38">
        <v>8862</v>
      </c>
      <c r="G132" s="38">
        <v>34</v>
      </c>
      <c r="H132" s="38">
        <v>0</v>
      </c>
      <c r="I132" s="38">
        <v>851</v>
      </c>
      <c r="J132" s="38">
        <v>34</v>
      </c>
      <c r="K132" s="39">
        <f t="shared" si="0"/>
        <v>38260</v>
      </c>
      <c r="L132" s="40">
        <f>SUM(K131:K133)</f>
        <v>59018</v>
      </c>
      <c r="M132" s="65"/>
      <c r="N132" s="29"/>
      <c r="O132" s="30"/>
    </row>
    <row r="133" spans="1:16" ht="16.5" customHeight="1" x14ac:dyDescent="0.25">
      <c r="A133" s="67"/>
      <c r="B133" s="44" t="s">
        <v>42</v>
      </c>
      <c r="C133" s="24"/>
      <c r="D133" s="25" t="s">
        <v>70</v>
      </c>
      <c r="E133" s="41">
        <v>7691</v>
      </c>
      <c r="F133" s="41">
        <v>1941</v>
      </c>
      <c r="G133" s="41">
        <v>10</v>
      </c>
      <c r="H133" s="41">
        <v>0</v>
      </c>
      <c r="I133" s="41">
        <v>84</v>
      </c>
      <c r="J133" s="41">
        <v>8</v>
      </c>
      <c r="K133" s="42">
        <f t="shared" si="0"/>
        <v>9734</v>
      </c>
      <c r="L133" s="47"/>
      <c r="M133" s="65"/>
      <c r="N133" s="29"/>
      <c r="O133" s="30"/>
    </row>
    <row r="134" spans="1:16" ht="16.5" customHeight="1" x14ac:dyDescent="0.25">
      <c r="A134" s="66">
        <v>27</v>
      </c>
      <c r="B134" s="71" t="s">
        <v>27</v>
      </c>
      <c r="C134" s="66" t="s">
        <v>99</v>
      </c>
      <c r="D134" s="15" t="s">
        <v>16</v>
      </c>
      <c r="E134" s="35">
        <v>9114</v>
      </c>
      <c r="F134" s="35">
        <v>2196</v>
      </c>
      <c r="G134" s="35">
        <v>32</v>
      </c>
      <c r="H134" s="35">
        <v>0</v>
      </c>
      <c r="I134" s="35">
        <v>49</v>
      </c>
      <c r="J134" s="35">
        <v>9</v>
      </c>
      <c r="K134" s="36">
        <f t="shared" si="0"/>
        <v>11400</v>
      </c>
      <c r="L134" s="46"/>
      <c r="M134" s="64">
        <f>SUM(L134:L136)</f>
        <v>59707</v>
      </c>
      <c r="N134" s="29"/>
      <c r="O134" s="30"/>
    </row>
    <row r="135" spans="1:16" ht="16.5" customHeight="1" x14ac:dyDescent="0.25">
      <c r="A135" s="67"/>
      <c r="B135" s="72"/>
      <c r="C135" s="67"/>
      <c r="D135" s="19" t="s">
        <v>69</v>
      </c>
      <c r="E135" s="38">
        <v>27720</v>
      </c>
      <c r="F135" s="38">
        <v>9938</v>
      </c>
      <c r="G135" s="38">
        <v>120</v>
      </c>
      <c r="H135" s="38">
        <v>0</v>
      </c>
      <c r="I135" s="38">
        <v>1369</v>
      </c>
      <c r="J135" s="38">
        <v>43</v>
      </c>
      <c r="K135" s="39">
        <f t="shared" si="0"/>
        <v>39190</v>
      </c>
      <c r="L135" s="40">
        <f>SUM(K134:K136)</f>
        <v>59707</v>
      </c>
      <c r="M135" s="65"/>
      <c r="N135" s="29"/>
      <c r="O135" s="30"/>
    </row>
    <row r="136" spans="1:16" ht="16.5" customHeight="1" x14ac:dyDescent="0.25">
      <c r="A136" s="67"/>
      <c r="B136" s="44" t="s">
        <v>42</v>
      </c>
      <c r="C136" s="24"/>
      <c r="D136" s="25" t="s">
        <v>70</v>
      </c>
      <c r="E136" s="41">
        <v>6963</v>
      </c>
      <c r="F136" s="41">
        <v>2018</v>
      </c>
      <c r="G136" s="41">
        <v>43</v>
      </c>
      <c r="H136" s="41">
        <v>0</v>
      </c>
      <c r="I136" s="41">
        <v>93</v>
      </c>
      <c r="J136" s="41">
        <v>0</v>
      </c>
      <c r="K136" s="42">
        <f t="shared" si="0"/>
        <v>9117</v>
      </c>
      <c r="L136" s="47"/>
      <c r="M136" s="65"/>
      <c r="N136" s="29"/>
      <c r="O136" s="30"/>
    </row>
    <row r="137" spans="1:16" ht="16.5" customHeight="1" x14ac:dyDescent="0.3">
      <c r="A137" s="66">
        <v>28</v>
      </c>
      <c r="B137" s="73" t="s">
        <v>29</v>
      </c>
      <c r="C137" s="66" t="s">
        <v>98</v>
      </c>
      <c r="D137" s="15" t="s">
        <v>16</v>
      </c>
      <c r="E137" s="51">
        <v>10269</v>
      </c>
      <c r="F137" s="51">
        <v>1597</v>
      </c>
      <c r="G137" s="51">
        <v>9</v>
      </c>
      <c r="H137" s="51">
        <v>0</v>
      </c>
      <c r="I137" s="51">
        <v>24</v>
      </c>
      <c r="J137" s="51">
        <v>23</v>
      </c>
      <c r="K137" s="36">
        <f t="shared" si="0"/>
        <v>11922</v>
      </c>
      <c r="L137" s="46"/>
      <c r="M137" s="64">
        <f>SUM(L137:L139)</f>
        <v>57252</v>
      </c>
      <c r="N137" s="29"/>
      <c r="O137" s="30"/>
      <c r="P137" s="56"/>
    </row>
    <row r="138" spans="1:16" ht="16.5" customHeight="1" x14ac:dyDescent="0.25">
      <c r="A138" s="67"/>
      <c r="B138" s="70"/>
      <c r="C138" s="67"/>
      <c r="D138" s="19" t="s">
        <v>69</v>
      </c>
      <c r="E138" s="52">
        <v>29522</v>
      </c>
      <c r="F138" s="52">
        <v>6431</v>
      </c>
      <c r="G138" s="52">
        <v>55</v>
      </c>
      <c r="H138" s="52">
        <v>1</v>
      </c>
      <c r="I138" s="52">
        <v>119</v>
      </c>
      <c r="J138" s="52">
        <v>51</v>
      </c>
      <c r="K138" s="39">
        <f t="shared" si="0"/>
        <v>36179</v>
      </c>
      <c r="L138" s="40">
        <f>SUM(K137:K139)</f>
        <v>57252</v>
      </c>
      <c r="M138" s="65"/>
      <c r="N138" s="29"/>
      <c r="O138" s="30"/>
    </row>
    <row r="139" spans="1:16" ht="16.5" customHeight="1" x14ac:dyDescent="0.3">
      <c r="A139" s="67"/>
      <c r="B139" s="44" t="s">
        <v>42</v>
      </c>
      <c r="C139" s="24"/>
      <c r="D139" s="25" t="s">
        <v>70</v>
      </c>
      <c r="E139" s="53">
        <v>7248</v>
      </c>
      <c r="F139" s="53">
        <v>1855</v>
      </c>
      <c r="G139" s="53">
        <v>20</v>
      </c>
      <c r="H139" s="53">
        <v>1</v>
      </c>
      <c r="I139" s="53">
        <v>21</v>
      </c>
      <c r="J139" s="53">
        <v>6</v>
      </c>
      <c r="K139" s="42">
        <f t="shared" si="0"/>
        <v>9151</v>
      </c>
      <c r="L139" s="47"/>
      <c r="M139" s="65"/>
      <c r="N139" s="29"/>
      <c r="O139" s="30"/>
      <c r="P139" s="56"/>
    </row>
    <row r="140" spans="1:16" ht="16.5" customHeight="1" x14ac:dyDescent="0.25">
      <c r="A140" s="66">
        <v>29</v>
      </c>
      <c r="B140" s="71" t="s">
        <v>20</v>
      </c>
      <c r="C140" s="66" t="s">
        <v>20</v>
      </c>
      <c r="D140" s="15" t="s">
        <v>16</v>
      </c>
      <c r="E140" s="35">
        <v>7552</v>
      </c>
      <c r="F140" s="35">
        <v>2070</v>
      </c>
      <c r="G140" s="35">
        <v>79</v>
      </c>
      <c r="H140" s="35">
        <v>7</v>
      </c>
      <c r="I140" s="35">
        <v>107</v>
      </c>
      <c r="J140" s="35">
        <v>5</v>
      </c>
      <c r="K140" s="36">
        <f t="shared" si="0"/>
        <v>9820</v>
      </c>
      <c r="L140" s="46"/>
      <c r="M140" s="64">
        <f>SUM(L140:L142)</f>
        <v>59811</v>
      </c>
      <c r="N140" s="29"/>
      <c r="O140" s="30"/>
    </row>
    <row r="141" spans="1:16" ht="16.5" customHeight="1" x14ac:dyDescent="0.25">
      <c r="A141" s="67"/>
      <c r="B141" s="72"/>
      <c r="C141" s="67"/>
      <c r="D141" s="19" t="s">
        <v>69</v>
      </c>
      <c r="E141" s="38">
        <v>28705</v>
      </c>
      <c r="F141" s="38">
        <v>9317</v>
      </c>
      <c r="G141" s="38">
        <v>419</v>
      </c>
      <c r="H141" s="38">
        <v>28</v>
      </c>
      <c r="I141" s="38">
        <v>850</v>
      </c>
      <c r="J141" s="38">
        <v>17</v>
      </c>
      <c r="K141" s="39">
        <f t="shared" si="0"/>
        <v>39336</v>
      </c>
      <c r="L141" s="40">
        <f>SUM(K140:K142)</f>
        <v>59811</v>
      </c>
      <c r="M141" s="65"/>
      <c r="N141" s="29"/>
      <c r="O141" s="30"/>
    </row>
    <row r="142" spans="1:16" ht="16.5" customHeight="1" x14ac:dyDescent="0.25">
      <c r="A142" s="67"/>
      <c r="B142" s="14" t="s">
        <v>42</v>
      </c>
      <c r="C142" s="24"/>
      <c r="D142" s="25" t="s">
        <v>70</v>
      </c>
      <c r="E142" s="41">
        <v>8209</v>
      </c>
      <c r="F142" s="41">
        <v>2160</v>
      </c>
      <c r="G142" s="41">
        <v>126</v>
      </c>
      <c r="H142" s="41">
        <v>9</v>
      </c>
      <c r="I142" s="41">
        <v>142</v>
      </c>
      <c r="J142" s="41">
        <v>9</v>
      </c>
      <c r="K142" s="42">
        <f t="shared" si="0"/>
        <v>10655</v>
      </c>
      <c r="L142" s="46"/>
      <c r="M142" s="65"/>
      <c r="N142" s="29"/>
      <c r="O142" s="30"/>
    </row>
    <row r="143" spans="1:16" ht="16.5" customHeight="1" x14ac:dyDescent="0.25">
      <c r="A143" s="66">
        <v>30</v>
      </c>
      <c r="B143" s="13"/>
      <c r="C143" s="66" t="s">
        <v>90</v>
      </c>
      <c r="D143" s="15" t="s">
        <v>16</v>
      </c>
      <c r="E143" s="51">
        <v>3518</v>
      </c>
      <c r="F143" s="51">
        <v>643</v>
      </c>
      <c r="G143" s="51">
        <v>112</v>
      </c>
      <c r="H143" s="51">
        <v>6</v>
      </c>
      <c r="I143" s="51">
        <v>29</v>
      </c>
      <c r="J143" s="51">
        <v>52</v>
      </c>
      <c r="K143" s="36">
        <f t="shared" si="0"/>
        <v>4360</v>
      </c>
      <c r="M143" s="64">
        <f>SUM(L142:L154)</f>
        <v>75304</v>
      </c>
      <c r="N143" s="29"/>
      <c r="O143" s="30"/>
    </row>
    <row r="144" spans="1:16" ht="16.5" customHeight="1" x14ac:dyDescent="0.25">
      <c r="A144" s="67"/>
      <c r="C144" s="67"/>
      <c r="D144" s="19" t="s">
        <v>69</v>
      </c>
      <c r="E144" s="52">
        <v>13744</v>
      </c>
      <c r="F144" s="52">
        <v>3675</v>
      </c>
      <c r="G144" s="52">
        <v>503</v>
      </c>
      <c r="H144" s="52">
        <v>52</v>
      </c>
      <c r="I144" s="52">
        <v>175</v>
      </c>
      <c r="J144" s="52">
        <v>230</v>
      </c>
      <c r="K144" s="39">
        <f t="shared" si="0"/>
        <v>18379</v>
      </c>
      <c r="L144" s="40">
        <f>SUM(K143:K145)</f>
        <v>29358</v>
      </c>
      <c r="M144" s="65"/>
      <c r="N144" s="29"/>
      <c r="O144" s="30"/>
    </row>
    <row r="145" spans="1:15" ht="16.5" customHeight="1" x14ac:dyDescent="0.25">
      <c r="A145" s="67"/>
      <c r="B145" s="67" t="s">
        <v>66</v>
      </c>
      <c r="C145" s="24"/>
      <c r="D145" s="25" t="s">
        <v>70</v>
      </c>
      <c r="E145" s="53">
        <v>5496</v>
      </c>
      <c r="F145" s="53">
        <v>847</v>
      </c>
      <c r="G145" s="53">
        <v>131</v>
      </c>
      <c r="H145" s="53">
        <v>19</v>
      </c>
      <c r="I145" s="53">
        <v>31</v>
      </c>
      <c r="J145" s="53">
        <v>95</v>
      </c>
      <c r="K145" s="42">
        <f t="shared" si="0"/>
        <v>6619</v>
      </c>
      <c r="L145" s="47"/>
      <c r="M145" s="65"/>
      <c r="N145" s="29"/>
      <c r="O145" s="30"/>
    </row>
    <row r="146" spans="1:15" ht="16.5" customHeight="1" x14ac:dyDescent="0.25">
      <c r="A146" s="67"/>
      <c r="B146" s="67"/>
      <c r="C146" s="66" t="s">
        <v>91</v>
      </c>
      <c r="D146" s="15" t="s">
        <v>16</v>
      </c>
      <c r="E146" s="51">
        <v>308</v>
      </c>
      <c r="F146" s="51">
        <v>95</v>
      </c>
      <c r="G146" s="51">
        <v>0</v>
      </c>
      <c r="H146" s="51">
        <v>0</v>
      </c>
      <c r="I146" s="51">
        <v>0</v>
      </c>
      <c r="J146" s="51">
        <v>37</v>
      </c>
      <c r="K146" s="36">
        <f t="shared" ref="K146:K151" si="8">SUM(E146:J146)</f>
        <v>440</v>
      </c>
      <c r="L146" s="46"/>
      <c r="M146" s="65"/>
      <c r="N146" s="29"/>
      <c r="O146" s="30"/>
    </row>
    <row r="147" spans="1:15" ht="16.5" customHeight="1" x14ac:dyDescent="0.25">
      <c r="A147" s="67"/>
      <c r="B147" s="67"/>
      <c r="C147" s="67"/>
      <c r="D147" s="19" t="s">
        <v>69</v>
      </c>
      <c r="E147" s="52">
        <v>465</v>
      </c>
      <c r="F147" s="52">
        <v>116</v>
      </c>
      <c r="G147" s="52">
        <v>0</v>
      </c>
      <c r="H147" s="52">
        <v>0</v>
      </c>
      <c r="I147" s="52">
        <v>1</v>
      </c>
      <c r="J147" s="52">
        <v>60</v>
      </c>
      <c r="K147" s="39">
        <f t="shared" si="8"/>
        <v>642</v>
      </c>
      <c r="L147" s="40">
        <f>SUM(K146:K148)</f>
        <v>1211</v>
      </c>
      <c r="M147" s="65"/>
      <c r="N147" s="29"/>
      <c r="O147" s="30"/>
    </row>
    <row r="148" spans="1:15" ht="16.5" customHeight="1" x14ac:dyDescent="0.25">
      <c r="A148" s="67"/>
      <c r="B148" s="63"/>
      <c r="C148" s="24"/>
      <c r="D148" s="25" t="s">
        <v>70</v>
      </c>
      <c r="E148" s="53">
        <v>87</v>
      </c>
      <c r="F148" s="53">
        <v>21</v>
      </c>
      <c r="G148" s="53">
        <v>0</v>
      </c>
      <c r="H148" s="53">
        <v>0</v>
      </c>
      <c r="I148" s="53">
        <v>2</v>
      </c>
      <c r="J148" s="53">
        <v>19</v>
      </c>
      <c r="K148" s="42">
        <f t="shared" si="8"/>
        <v>129</v>
      </c>
      <c r="L148" s="47"/>
      <c r="M148" s="65"/>
      <c r="N148" s="29"/>
      <c r="O148" s="30"/>
    </row>
    <row r="149" spans="1:15" ht="16.5" customHeight="1" x14ac:dyDescent="0.25">
      <c r="A149" s="67"/>
      <c r="B149" s="63"/>
      <c r="C149" s="66" t="s">
        <v>92</v>
      </c>
      <c r="D149" s="31" t="s">
        <v>16</v>
      </c>
      <c r="E149" s="51">
        <v>1905</v>
      </c>
      <c r="F149" s="51">
        <v>448</v>
      </c>
      <c r="G149" s="51">
        <v>89</v>
      </c>
      <c r="H149" s="51">
        <v>10</v>
      </c>
      <c r="I149" s="51">
        <v>3</v>
      </c>
      <c r="J149" s="51">
        <v>12</v>
      </c>
      <c r="K149" s="36">
        <f t="shared" si="8"/>
        <v>2467</v>
      </c>
      <c r="L149" s="48"/>
      <c r="M149" s="65"/>
      <c r="N149" s="29"/>
      <c r="O149" s="30"/>
    </row>
    <row r="150" spans="1:15" ht="16.5" customHeight="1" x14ac:dyDescent="0.25">
      <c r="A150" s="67"/>
      <c r="B150" s="63"/>
      <c r="C150" s="67"/>
      <c r="D150" s="19" t="s">
        <v>69</v>
      </c>
      <c r="E150" s="52">
        <v>6970</v>
      </c>
      <c r="F150" s="52">
        <v>2019</v>
      </c>
      <c r="G150" s="52">
        <v>327</v>
      </c>
      <c r="H150" s="52">
        <v>44</v>
      </c>
      <c r="I150" s="52">
        <v>73</v>
      </c>
      <c r="J150" s="52">
        <v>99</v>
      </c>
      <c r="K150" s="39">
        <f t="shared" si="8"/>
        <v>9532</v>
      </c>
      <c r="L150" s="40">
        <f>SUM(K149:K151)</f>
        <v>15028</v>
      </c>
      <c r="M150" s="65"/>
      <c r="N150" s="29"/>
      <c r="O150" s="30"/>
    </row>
    <row r="151" spans="1:15" ht="16.5" customHeight="1" x14ac:dyDescent="0.25">
      <c r="A151" s="67"/>
      <c r="B151" s="14" t="s">
        <v>68</v>
      </c>
      <c r="C151" s="24"/>
      <c r="D151" s="25" t="s">
        <v>70</v>
      </c>
      <c r="E151" s="55">
        <v>2380</v>
      </c>
      <c r="F151" s="55">
        <v>525</v>
      </c>
      <c r="G151" s="55">
        <v>78</v>
      </c>
      <c r="H151" s="55">
        <v>13</v>
      </c>
      <c r="I151" s="55">
        <v>18</v>
      </c>
      <c r="J151" s="55">
        <v>15</v>
      </c>
      <c r="K151" s="42">
        <f t="shared" si="8"/>
        <v>3029</v>
      </c>
      <c r="L151" s="47"/>
      <c r="M151" s="65"/>
      <c r="N151" s="29"/>
      <c r="O151" s="30"/>
    </row>
    <row r="152" spans="1:15" ht="16.5" customHeight="1" x14ac:dyDescent="0.25">
      <c r="A152" s="67"/>
      <c r="C152" s="66" t="s">
        <v>89</v>
      </c>
      <c r="D152" s="31" t="s">
        <v>16</v>
      </c>
      <c r="E152" s="51">
        <v>4785</v>
      </c>
      <c r="F152" s="51">
        <v>1344</v>
      </c>
      <c r="G152" s="51">
        <v>173</v>
      </c>
      <c r="H152" s="51">
        <v>12</v>
      </c>
      <c r="I152" s="51">
        <v>42</v>
      </c>
      <c r="J152" s="51">
        <v>49</v>
      </c>
      <c r="K152" s="36">
        <f t="shared" si="0"/>
        <v>6405</v>
      </c>
      <c r="L152" s="48"/>
      <c r="M152" s="65"/>
    </row>
    <row r="153" spans="1:15" ht="16.5" customHeight="1" x14ac:dyDescent="0.25">
      <c r="A153" s="67"/>
      <c r="C153" s="67"/>
      <c r="D153" s="19" t="s">
        <v>69</v>
      </c>
      <c r="E153" s="52">
        <v>13728</v>
      </c>
      <c r="F153" s="52">
        <v>4314</v>
      </c>
      <c r="G153" s="52">
        <v>559</v>
      </c>
      <c r="H153" s="52">
        <v>60</v>
      </c>
      <c r="I153" s="52">
        <v>287</v>
      </c>
      <c r="J153" s="52">
        <v>180</v>
      </c>
      <c r="K153" s="39">
        <f t="shared" si="0"/>
        <v>19128</v>
      </c>
      <c r="L153" s="40">
        <f>SUM(K152:K154)</f>
        <v>29707</v>
      </c>
      <c r="M153" s="65"/>
    </row>
    <row r="154" spans="1:15" ht="16.5" customHeight="1" x14ac:dyDescent="0.25">
      <c r="A154" s="67"/>
      <c r="B154" s="54"/>
      <c r="C154" s="24"/>
      <c r="D154" s="25" t="s">
        <v>70</v>
      </c>
      <c r="E154" s="55">
        <v>3115</v>
      </c>
      <c r="F154" s="55">
        <v>855</v>
      </c>
      <c r="G154" s="55">
        <v>107</v>
      </c>
      <c r="H154" s="55">
        <v>9</v>
      </c>
      <c r="I154" s="55">
        <v>41</v>
      </c>
      <c r="J154" s="55">
        <v>47</v>
      </c>
      <c r="K154" s="42">
        <f t="shared" si="0"/>
        <v>4174</v>
      </c>
      <c r="L154" s="47"/>
      <c r="M154" s="65"/>
      <c r="N154" s="29"/>
      <c r="O154" s="30"/>
    </row>
    <row r="155" spans="1:15" ht="16.5" customHeight="1" x14ac:dyDescent="0.25">
      <c r="A155" s="66">
        <v>31</v>
      </c>
      <c r="B155" s="71" t="s">
        <v>28</v>
      </c>
      <c r="C155" s="73" t="s">
        <v>89</v>
      </c>
      <c r="D155" s="15" t="s">
        <v>16</v>
      </c>
      <c r="E155" s="35">
        <v>1747</v>
      </c>
      <c r="F155" s="35">
        <v>420</v>
      </c>
      <c r="G155" s="35">
        <v>88</v>
      </c>
      <c r="H155" s="35">
        <v>18</v>
      </c>
      <c r="I155" s="35">
        <v>26</v>
      </c>
      <c r="J155" s="35">
        <v>29</v>
      </c>
      <c r="K155" s="36">
        <f t="shared" ref="K155:K166" si="9">SUM(E155:J155)</f>
        <v>2328</v>
      </c>
      <c r="L155" s="46"/>
      <c r="M155" s="64">
        <f>SUM(L155:L157)</f>
        <v>14137</v>
      </c>
      <c r="N155" s="29"/>
      <c r="O155" s="30"/>
    </row>
    <row r="156" spans="1:15" ht="16.5" customHeight="1" x14ac:dyDescent="0.25">
      <c r="A156" s="67"/>
      <c r="B156" s="72"/>
      <c r="C156" s="70"/>
      <c r="D156" s="19" t="s">
        <v>69</v>
      </c>
      <c r="E156" s="38">
        <v>7027</v>
      </c>
      <c r="F156" s="38">
        <v>1896</v>
      </c>
      <c r="G156" s="38">
        <v>349</v>
      </c>
      <c r="H156" s="38">
        <v>66</v>
      </c>
      <c r="I156" s="38">
        <v>236</v>
      </c>
      <c r="J156" s="38">
        <v>126</v>
      </c>
      <c r="K156" s="39">
        <f t="shared" si="9"/>
        <v>9700</v>
      </c>
      <c r="L156" s="40">
        <f>SUM(K155:K157)</f>
        <v>14137</v>
      </c>
      <c r="M156" s="65"/>
      <c r="N156" s="29"/>
      <c r="O156" s="30"/>
    </row>
    <row r="157" spans="1:15" ht="16.5" customHeight="1" x14ac:dyDescent="0.25">
      <c r="A157" s="67"/>
      <c r="B157" s="14" t="s">
        <v>68</v>
      </c>
      <c r="C157" s="74"/>
      <c r="D157" s="25" t="s">
        <v>70</v>
      </c>
      <c r="E157" s="43">
        <v>1500</v>
      </c>
      <c r="F157" s="43">
        <v>459</v>
      </c>
      <c r="G157" s="43">
        <v>68</v>
      </c>
      <c r="H157" s="43">
        <v>23</v>
      </c>
      <c r="I157" s="43">
        <v>30</v>
      </c>
      <c r="J157" s="43">
        <v>29</v>
      </c>
      <c r="K157" s="42">
        <f t="shared" si="9"/>
        <v>2109</v>
      </c>
      <c r="L157" s="47"/>
      <c r="M157" s="65"/>
      <c r="N157" s="29"/>
      <c r="O157" s="30"/>
    </row>
    <row r="158" spans="1:15" ht="16.5" customHeight="1" x14ac:dyDescent="0.25">
      <c r="A158" s="66">
        <v>32</v>
      </c>
      <c r="B158" s="13"/>
      <c r="C158" s="66" t="s">
        <v>103</v>
      </c>
      <c r="D158" s="15" t="s">
        <v>16</v>
      </c>
      <c r="E158" s="51">
        <v>9796</v>
      </c>
      <c r="F158" s="51">
        <v>2046</v>
      </c>
      <c r="G158" s="51">
        <v>216</v>
      </c>
      <c r="H158" s="51">
        <v>2</v>
      </c>
      <c r="I158" s="51">
        <v>105</v>
      </c>
      <c r="J158" s="51">
        <v>8</v>
      </c>
      <c r="K158" s="36">
        <f t="shared" si="9"/>
        <v>12173</v>
      </c>
      <c r="L158" s="46"/>
      <c r="M158" s="64">
        <f>SUM(L158:L166)</f>
        <v>178578</v>
      </c>
      <c r="N158" s="29"/>
      <c r="O158" s="30"/>
    </row>
    <row r="159" spans="1:15" ht="16.5" customHeight="1" x14ac:dyDescent="0.25">
      <c r="A159" s="67"/>
      <c r="B159" s="70" t="s">
        <v>67</v>
      </c>
      <c r="C159" s="67"/>
      <c r="D159" s="19" t="s">
        <v>69</v>
      </c>
      <c r="E159" s="52">
        <v>36717</v>
      </c>
      <c r="F159" s="52">
        <v>11959</v>
      </c>
      <c r="G159" s="52">
        <v>893</v>
      </c>
      <c r="H159" s="52">
        <v>2</v>
      </c>
      <c r="I159" s="52">
        <v>1562</v>
      </c>
      <c r="J159" s="52">
        <v>48</v>
      </c>
      <c r="K159" s="39">
        <f t="shared" si="9"/>
        <v>51181</v>
      </c>
      <c r="L159" s="40">
        <f>SUM(K158:K160)</f>
        <v>77400</v>
      </c>
      <c r="M159" s="65"/>
      <c r="N159" s="29"/>
      <c r="O159" s="30"/>
    </row>
    <row r="160" spans="1:15" ht="16.5" customHeight="1" x14ac:dyDescent="0.25">
      <c r="A160" s="67"/>
      <c r="B160" s="70"/>
      <c r="C160" s="24"/>
      <c r="D160" s="25" t="s">
        <v>70</v>
      </c>
      <c r="E160" s="53">
        <v>10656</v>
      </c>
      <c r="F160" s="53">
        <v>2947</v>
      </c>
      <c r="G160" s="53">
        <v>239</v>
      </c>
      <c r="H160" s="53">
        <v>1</v>
      </c>
      <c r="I160" s="53">
        <v>191</v>
      </c>
      <c r="J160" s="53">
        <v>12</v>
      </c>
      <c r="K160" s="42">
        <f t="shared" si="9"/>
        <v>14046</v>
      </c>
      <c r="L160" s="47"/>
      <c r="M160" s="65"/>
      <c r="N160" s="29"/>
      <c r="O160" s="30"/>
    </row>
    <row r="161" spans="1:15" ht="16.5" customHeight="1" x14ac:dyDescent="0.25">
      <c r="A161" s="67"/>
      <c r="B161" s="14"/>
      <c r="C161" s="66" t="s">
        <v>104</v>
      </c>
      <c r="D161" s="31" t="s">
        <v>16</v>
      </c>
      <c r="E161" s="51">
        <v>10046</v>
      </c>
      <c r="F161" s="51">
        <v>2005</v>
      </c>
      <c r="G161" s="51">
        <v>93</v>
      </c>
      <c r="H161" s="51">
        <v>15</v>
      </c>
      <c r="I161" s="51">
        <v>169</v>
      </c>
      <c r="J161" s="51">
        <v>0</v>
      </c>
      <c r="K161" s="36">
        <f t="shared" ref="K161:K163" si="10">SUM(E161:J161)</f>
        <v>12328</v>
      </c>
      <c r="L161" s="48"/>
      <c r="M161" s="65"/>
    </row>
    <row r="162" spans="1:15" ht="16.5" customHeight="1" x14ac:dyDescent="0.25">
      <c r="A162" s="67"/>
      <c r="B162" s="14"/>
      <c r="C162" s="67"/>
      <c r="D162" s="19" t="s">
        <v>69</v>
      </c>
      <c r="E162" s="52">
        <v>31198</v>
      </c>
      <c r="F162" s="52">
        <v>7883</v>
      </c>
      <c r="G162" s="52">
        <v>419</v>
      </c>
      <c r="H162" s="52">
        <v>29</v>
      </c>
      <c r="I162" s="52">
        <v>767</v>
      </c>
      <c r="J162" s="52">
        <v>25</v>
      </c>
      <c r="K162" s="39">
        <f t="shared" si="10"/>
        <v>40321</v>
      </c>
      <c r="L162" s="40">
        <f>SUM(K161:K163)</f>
        <v>60708</v>
      </c>
      <c r="M162" s="65"/>
    </row>
    <row r="163" spans="1:15" ht="16.5" customHeight="1" x14ac:dyDescent="0.25">
      <c r="A163" s="67"/>
      <c r="B163" s="14"/>
      <c r="C163" s="24"/>
      <c r="D163" s="25" t="s">
        <v>70</v>
      </c>
      <c r="E163" s="55">
        <v>6206</v>
      </c>
      <c r="F163" s="55">
        <v>1596</v>
      </c>
      <c r="G163" s="55">
        <v>83</v>
      </c>
      <c r="H163" s="55">
        <v>10</v>
      </c>
      <c r="I163" s="55">
        <v>163</v>
      </c>
      <c r="J163" s="55">
        <v>1</v>
      </c>
      <c r="K163" s="42">
        <f t="shared" si="10"/>
        <v>8059</v>
      </c>
      <c r="L163" s="47"/>
      <c r="M163" s="65"/>
      <c r="N163" s="29"/>
      <c r="O163" s="30"/>
    </row>
    <row r="164" spans="1:15" ht="16.5" customHeight="1" x14ac:dyDescent="0.25">
      <c r="A164" s="67"/>
      <c r="B164" s="14"/>
      <c r="C164" s="66" t="s">
        <v>105</v>
      </c>
      <c r="D164" s="31" t="s">
        <v>16</v>
      </c>
      <c r="E164" s="51">
        <v>4616</v>
      </c>
      <c r="F164" s="51">
        <v>1204</v>
      </c>
      <c r="G164" s="51">
        <v>59</v>
      </c>
      <c r="H164" s="51">
        <v>9</v>
      </c>
      <c r="I164" s="51">
        <v>32</v>
      </c>
      <c r="J164" s="51">
        <v>0</v>
      </c>
      <c r="K164" s="36">
        <f t="shared" si="9"/>
        <v>5920</v>
      </c>
      <c r="L164" s="48"/>
      <c r="M164" s="65"/>
    </row>
    <row r="165" spans="1:15" ht="16.5" customHeight="1" x14ac:dyDescent="0.25">
      <c r="A165" s="67"/>
      <c r="B165" s="14" t="s">
        <v>43</v>
      </c>
      <c r="C165" s="67"/>
      <c r="D165" s="19" t="s">
        <v>69</v>
      </c>
      <c r="E165" s="52">
        <v>20066</v>
      </c>
      <c r="F165" s="52">
        <v>7364</v>
      </c>
      <c r="G165" s="52">
        <v>297</v>
      </c>
      <c r="H165" s="52">
        <v>34</v>
      </c>
      <c r="I165" s="52">
        <v>1141</v>
      </c>
      <c r="J165" s="52">
        <v>2</v>
      </c>
      <c r="K165" s="39">
        <f t="shared" si="9"/>
        <v>28904</v>
      </c>
      <c r="L165" s="40">
        <f>SUM(K164:K166)</f>
        <v>40470</v>
      </c>
      <c r="M165" s="65"/>
    </row>
    <row r="166" spans="1:15" ht="16.5" customHeight="1" x14ac:dyDescent="0.25">
      <c r="A166" s="68"/>
      <c r="B166" s="57"/>
      <c r="C166" s="24"/>
      <c r="D166" s="25" t="s">
        <v>70</v>
      </c>
      <c r="E166" s="55">
        <v>4199</v>
      </c>
      <c r="F166" s="55">
        <v>1247</v>
      </c>
      <c r="G166" s="55">
        <v>77</v>
      </c>
      <c r="H166" s="55">
        <v>11</v>
      </c>
      <c r="I166" s="55">
        <v>110</v>
      </c>
      <c r="J166" s="55">
        <v>2</v>
      </c>
      <c r="K166" s="42">
        <f t="shared" si="9"/>
        <v>5646</v>
      </c>
      <c r="L166" s="47"/>
      <c r="M166" s="69"/>
      <c r="N166" s="29"/>
      <c r="O166" s="30"/>
    </row>
  </sheetData>
  <mergeCells count="154">
    <mergeCell ref="A1:M1"/>
    <mergeCell ref="A2:M2"/>
    <mergeCell ref="E3:J3"/>
    <mergeCell ref="K3:M3"/>
    <mergeCell ref="C5:C6"/>
    <mergeCell ref="M5:M10"/>
    <mergeCell ref="B18:B19"/>
    <mergeCell ref="C8:C9"/>
    <mergeCell ref="B6:B7"/>
    <mergeCell ref="A5:A10"/>
    <mergeCell ref="A23:A31"/>
    <mergeCell ref="C23:C24"/>
    <mergeCell ref="M23:M31"/>
    <mergeCell ref="C29:C30"/>
    <mergeCell ref="A11:A16"/>
    <mergeCell ref="C11:C12"/>
    <mergeCell ref="M11:M16"/>
    <mergeCell ref="B12:B13"/>
    <mergeCell ref="C14:C15"/>
    <mergeCell ref="A17:A22"/>
    <mergeCell ref="C17:C18"/>
    <mergeCell ref="M17:M22"/>
    <mergeCell ref="C20:C21"/>
    <mergeCell ref="C26:C27"/>
    <mergeCell ref="B25:B26"/>
    <mergeCell ref="M44:M49"/>
    <mergeCell ref="B45:B47"/>
    <mergeCell ref="C47:C48"/>
    <mergeCell ref="A50:A55"/>
    <mergeCell ref="C50:C51"/>
    <mergeCell ref="M50:M55"/>
    <mergeCell ref="B51:B53"/>
    <mergeCell ref="C53:C54"/>
    <mergeCell ref="A32:A37"/>
    <mergeCell ref="C32:C33"/>
    <mergeCell ref="M32:M37"/>
    <mergeCell ref="B33:B35"/>
    <mergeCell ref="C35:C36"/>
    <mergeCell ref="A38:A43"/>
    <mergeCell ref="C38:C39"/>
    <mergeCell ref="M38:M43"/>
    <mergeCell ref="C41:C42"/>
    <mergeCell ref="B39:B40"/>
    <mergeCell ref="A44:A49"/>
    <mergeCell ref="C44:C45"/>
    <mergeCell ref="M68:M73"/>
    <mergeCell ref="B69:B71"/>
    <mergeCell ref="C71:C72"/>
    <mergeCell ref="A74:A79"/>
    <mergeCell ref="C74:C75"/>
    <mergeCell ref="M74:M79"/>
    <mergeCell ref="B75:B77"/>
    <mergeCell ref="C77:C78"/>
    <mergeCell ref="C56:C57"/>
    <mergeCell ref="A62:A67"/>
    <mergeCell ref="C62:C63"/>
    <mergeCell ref="M62:M67"/>
    <mergeCell ref="B63:B65"/>
    <mergeCell ref="C65:C66"/>
    <mergeCell ref="C59:C60"/>
    <mergeCell ref="M56:M61"/>
    <mergeCell ref="A56:A61"/>
    <mergeCell ref="B57:B58"/>
    <mergeCell ref="A68:A73"/>
    <mergeCell ref="C68:C69"/>
    <mergeCell ref="M95:M97"/>
    <mergeCell ref="A98:A103"/>
    <mergeCell ref="C98:C99"/>
    <mergeCell ref="M98:M103"/>
    <mergeCell ref="C101:C102"/>
    <mergeCell ref="A80:A85"/>
    <mergeCell ref="C80:C81"/>
    <mergeCell ref="M80:M85"/>
    <mergeCell ref="B81:B83"/>
    <mergeCell ref="C83:C84"/>
    <mergeCell ref="A86:A94"/>
    <mergeCell ref="C86:C87"/>
    <mergeCell ref="M86:M94"/>
    <mergeCell ref="C92:C93"/>
    <mergeCell ref="B88:B89"/>
    <mergeCell ref="C89:C90"/>
    <mergeCell ref="B95:B96"/>
    <mergeCell ref="C95:C97"/>
    <mergeCell ref="B99:B100"/>
    <mergeCell ref="A95:A97"/>
    <mergeCell ref="M110:M112"/>
    <mergeCell ref="A113:A115"/>
    <mergeCell ref="C113:C114"/>
    <mergeCell ref="M113:M115"/>
    <mergeCell ref="A104:A106"/>
    <mergeCell ref="C104:C105"/>
    <mergeCell ref="M104:M106"/>
    <mergeCell ref="A107:A109"/>
    <mergeCell ref="C107:C108"/>
    <mergeCell ref="M107:M109"/>
    <mergeCell ref="A110:A112"/>
    <mergeCell ref="C110:C111"/>
    <mergeCell ref="B113:B114"/>
    <mergeCell ref="B104:B105"/>
    <mergeCell ref="B107:B108"/>
    <mergeCell ref="B110:B111"/>
    <mergeCell ref="M122:M124"/>
    <mergeCell ref="A125:A127"/>
    <mergeCell ref="C125:C126"/>
    <mergeCell ref="M125:M127"/>
    <mergeCell ref="A116:A118"/>
    <mergeCell ref="B116:B117"/>
    <mergeCell ref="C116:C117"/>
    <mergeCell ref="M116:M118"/>
    <mergeCell ref="A119:A121"/>
    <mergeCell ref="C119:C120"/>
    <mergeCell ref="M119:M121"/>
    <mergeCell ref="A122:A124"/>
    <mergeCell ref="C122:C123"/>
    <mergeCell ref="B119:B120"/>
    <mergeCell ref="B122:B123"/>
    <mergeCell ref="B125:B126"/>
    <mergeCell ref="M134:M136"/>
    <mergeCell ref="A137:A139"/>
    <mergeCell ref="C137:C138"/>
    <mergeCell ref="M137:M139"/>
    <mergeCell ref="A128:A130"/>
    <mergeCell ref="C128:C129"/>
    <mergeCell ref="M128:M130"/>
    <mergeCell ref="A131:A133"/>
    <mergeCell ref="C131:C132"/>
    <mergeCell ref="M131:M133"/>
    <mergeCell ref="A134:A136"/>
    <mergeCell ref="C134:C135"/>
    <mergeCell ref="B128:B129"/>
    <mergeCell ref="B137:B138"/>
    <mergeCell ref="B131:B132"/>
    <mergeCell ref="B134:B135"/>
    <mergeCell ref="M155:M157"/>
    <mergeCell ref="A158:A166"/>
    <mergeCell ref="C158:C159"/>
    <mergeCell ref="M158:M166"/>
    <mergeCell ref="B159:B160"/>
    <mergeCell ref="C164:C165"/>
    <mergeCell ref="A140:A142"/>
    <mergeCell ref="B140:B141"/>
    <mergeCell ref="C140:C141"/>
    <mergeCell ref="M140:M142"/>
    <mergeCell ref="A143:A154"/>
    <mergeCell ref="C143:C144"/>
    <mergeCell ref="M143:M154"/>
    <mergeCell ref="C152:C153"/>
    <mergeCell ref="B155:B156"/>
    <mergeCell ref="C155:C157"/>
    <mergeCell ref="A155:A157"/>
    <mergeCell ref="C146:C147"/>
    <mergeCell ref="C149:C150"/>
    <mergeCell ref="B145:B147"/>
    <mergeCell ref="C161:C162"/>
  </mergeCells>
  <pageMargins left="0.63" right="0.2" top="0.16" bottom="0.24" header="0.3" footer="0.17"/>
  <pageSetup paperSize="9" scale="91" orientation="landscape" horizontalDpi="4294967295" verticalDpi="4294967295" r:id="rId1"/>
  <rowBreaks count="5" manualBreakCount="5">
    <brk id="31" max="16383" man="1"/>
    <brk id="61" max="16383" man="1"/>
    <brk id="85" max="16383" man="1"/>
    <brk id="115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มค66</vt:lpstr>
      <vt:lpstr>มค66!Print_Titles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cp:lastPrinted>2023-03-10T06:19:20Z</cp:lastPrinted>
  <dcterms:created xsi:type="dcterms:W3CDTF">2023-01-30T02:19:23Z</dcterms:created>
  <dcterms:modified xsi:type="dcterms:W3CDTF">2023-03-10T06:20:09Z</dcterms:modified>
</cp:coreProperties>
</file>