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2023\re_intersection\intersection\2566\"/>
    </mc:Choice>
  </mc:AlternateContent>
  <xr:revisionPtr revIDLastSave="0" documentId="8_{EB1D7FB4-FCF8-42E0-B532-A9947D79220F}" xr6:coauthVersionLast="47" xr6:coauthVersionMax="47" xr10:uidLastSave="{00000000-0000-0000-0000-000000000000}"/>
  <bookViews>
    <workbookView xWindow="28680" yWindow="-120" windowWidth="20730" windowHeight="11040" xr2:uid="{A4A7659F-FEB4-4D1E-96BA-EE5CC1FA9FD3}"/>
  </bookViews>
  <sheets>
    <sheet name="กย66" sheetId="1" r:id="rId1"/>
  </sheets>
  <definedNames>
    <definedName name="_xlnm.Print_Titles" localSheetId="0">กย66!$3:$4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4" i="1" l="1"/>
  <c r="K183" i="1"/>
  <c r="K182" i="1"/>
  <c r="L183" i="1" s="1"/>
  <c r="K181" i="1"/>
  <c r="K180" i="1"/>
  <c r="K179" i="1"/>
  <c r="L180" i="1" s="1"/>
  <c r="K178" i="1"/>
  <c r="L177" i="1"/>
  <c r="K177" i="1"/>
  <c r="K176" i="1"/>
  <c r="K175" i="1"/>
  <c r="K174" i="1"/>
  <c r="K173" i="1"/>
  <c r="L174" i="1" s="1"/>
  <c r="K172" i="1"/>
  <c r="K171" i="1"/>
  <c r="K170" i="1"/>
  <c r="L171" i="1" s="1"/>
  <c r="M170" i="1" s="1"/>
  <c r="K169" i="1"/>
  <c r="L168" i="1"/>
  <c r="K168" i="1"/>
  <c r="K167" i="1"/>
  <c r="K166" i="1"/>
  <c r="L165" i="1"/>
  <c r="M164" i="1" s="1"/>
  <c r="K165" i="1"/>
  <c r="K164" i="1"/>
  <c r="K163" i="1"/>
  <c r="K162" i="1"/>
  <c r="K161" i="1"/>
  <c r="L162" i="1" s="1"/>
  <c r="K160" i="1"/>
  <c r="K159" i="1"/>
  <c r="K158" i="1"/>
  <c r="L159" i="1" s="1"/>
  <c r="K157" i="1"/>
  <c r="K156" i="1"/>
  <c r="K155" i="1"/>
  <c r="L156" i="1" s="1"/>
  <c r="K154" i="1"/>
  <c r="K153" i="1"/>
  <c r="K152" i="1"/>
  <c r="L153" i="1" s="1"/>
  <c r="K151" i="1"/>
  <c r="K150" i="1"/>
  <c r="K149" i="1"/>
  <c r="L150" i="1" s="1"/>
  <c r="K148" i="1"/>
  <c r="L147" i="1"/>
  <c r="K147" i="1"/>
  <c r="K146" i="1"/>
  <c r="K145" i="1"/>
  <c r="K144" i="1"/>
  <c r="K143" i="1"/>
  <c r="L144" i="1" s="1"/>
  <c r="K142" i="1"/>
  <c r="K141" i="1"/>
  <c r="K140" i="1"/>
  <c r="L141" i="1" s="1"/>
  <c r="K139" i="1"/>
  <c r="K138" i="1"/>
  <c r="K137" i="1"/>
  <c r="L138" i="1" s="1"/>
  <c r="M137" i="1" s="1"/>
  <c r="K136" i="1"/>
  <c r="L135" i="1"/>
  <c r="M134" i="1" s="1"/>
  <c r="K135" i="1"/>
  <c r="K134" i="1"/>
  <c r="K133" i="1"/>
  <c r="K132" i="1"/>
  <c r="K131" i="1"/>
  <c r="L132" i="1" s="1"/>
  <c r="M131" i="1" s="1"/>
  <c r="K130" i="1"/>
  <c r="K129" i="1"/>
  <c r="K128" i="1"/>
  <c r="L129" i="1" s="1"/>
  <c r="K127" i="1"/>
  <c r="K126" i="1"/>
  <c r="K125" i="1"/>
  <c r="L126" i="1" s="1"/>
  <c r="K124" i="1"/>
  <c r="K123" i="1"/>
  <c r="K122" i="1"/>
  <c r="L123" i="1" s="1"/>
  <c r="K121" i="1"/>
  <c r="K120" i="1"/>
  <c r="K119" i="1"/>
  <c r="L120" i="1" s="1"/>
  <c r="K118" i="1"/>
  <c r="L117" i="1"/>
  <c r="M116" i="1" s="1"/>
  <c r="K117" i="1"/>
  <c r="K116" i="1"/>
  <c r="K115" i="1"/>
  <c r="K114" i="1"/>
  <c r="K113" i="1"/>
  <c r="L114" i="1" s="1"/>
  <c r="K112" i="1"/>
  <c r="K111" i="1"/>
  <c r="K110" i="1"/>
  <c r="L111" i="1" s="1"/>
  <c r="K109" i="1"/>
  <c r="K108" i="1"/>
  <c r="K107" i="1"/>
  <c r="L108" i="1" s="1"/>
  <c r="M107" i="1" s="1"/>
  <c r="K106" i="1"/>
  <c r="K105" i="1"/>
  <c r="K104" i="1"/>
  <c r="L105" i="1" s="1"/>
  <c r="K103" i="1"/>
  <c r="K102" i="1"/>
  <c r="K101" i="1"/>
  <c r="L102" i="1" s="1"/>
  <c r="K100" i="1"/>
  <c r="K99" i="1"/>
  <c r="K98" i="1"/>
  <c r="L99" i="1" s="1"/>
  <c r="K97" i="1"/>
  <c r="K96" i="1"/>
  <c r="K95" i="1"/>
  <c r="L96" i="1" s="1"/>
  <c r="M95" i="1" s="1"/>
  <c r="K94" i="1"/>
  <c r="L93" i="1"/>
  <c r="K93" i="1"/>
  <c r="K92" i="1"/>
  <c r="K91" i="1"/>
  <c r="L90" i="1"/>
  <c r="M89" i="1" s="1"/>
  <c r="K90" i="1"/>
  <c r="K89" i="1"/>
  <c r="K88" i="1"/>
  <c r="K87" i="1"/>
  <c r="K86" i="1"/>
  <c r="L87" i="1" s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M77" i="1" s="1"/>
  <c r="K76" i="1"/>
  <c r="K75" i="1"/>
  <c r="K74" i="1"/>
  <c r="L75" i="1" s="1"/>
  <c r="K73" i="1"/>
  <c r="K72" i="1"/>
  <c r="K71" i="1"/>
  <c r="L72" i="1" s="1"/>
  <c r="K70" i="1"/>
  <c r="L69" i="1"/>
  <c r="K69" i="1"/>
  <c r="K68" i="1"/>
  <c r="K67" i="1"/>
  <c r="L66" i="1"/>
  <c r="M65" i="1" s="1"/>
  <c r="K66" i="1"/>
  <c r="K65" i="1"/>
  <c r="K64" i="1"/>
  <c r="K63" i="1"/>
  <c r="K62" i="1"/>
  <c r="L63" i="1" s="1"/>
  <c r="M62" i="1" s="1"/>
  <c r="K61" i="1"/>
  <c r="K60" i="1"/>
  <c r="K59" i="1"/>
  <c r="L60" i="1" s="1"/>
  <c r="K58" i="1"/>
  <c r="K57" i="1"/>
  <c r="K56" i="1"/>
  <c r="L57" i="1" s="1"/>
  <c r="K55" i="1"/>
  <c r="K54" i="1"/>
  <c r="K53" i="1"/>
  <c r="L54" i="1" s="1"/>
  <c r="K52" i="1"/>
  <c r="K51" i="1"/>
  <c r="K50" i="1"/>
  <c r="L51" i="1" s="1"/>
  <c r="K49" i="1"/>
  <c r="K48" i="1"/>
  <c r="K47" i="1"/>
  <c r="L48" i="1" s="1"/>
  <c r="M47" i="1" s="1"/>
  <c r="K46" i="1"/>
  <c r="L45" i="1"/>
  <c r="K45" i="1"/>
  <c r="K44" i="1"/>
  <c r="K43" i="1"/>
  <c r="L42" i="1"/>
  <c r="K42" i="1"/>
  <c r="K41" i="1"/>
  <c r="K40" i="1"/>
  <c r="L39" i="1"/>
  <c r="M38" i="1" s="1"/>
  <c r="K39" i="1"/>
  <c r="K38" i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M26" i="1" s="1"/>
  <c r="K25" i="1"/>
  <c r="K24" i="1"/>
  <c r="K23" i="1"/>
  <c r="L24" i="1" s="1"/>
  <c r="K22" i="1"/>
  <c r="K21" i="1"/>
  <c r="K20" i="1"/>
  <c r="L21" i="1" s="1"/>
  <c r="K19" i="1"/>
  <c r="L18" i="1"/>
  <c r="K18" i="1"/>
  <c r="K17" i="1"/>
  <c r="K16" i="1"/>
  <c r="L15" i="1"/>
  <c r="M14" i="1" s="1"/>
  <c r="K15" i="1"/>
  <c r="K14" i="1"/>
  <c r="K13" i="1"/>
  <c r="K12" i="1"/>
  <c r="K11" i="1"/>
  <c r="L12" i="1" s="1"/>
  <c r="K10" i="1"/>
  <c r="K9" i="1"/>
  <c r="K8" i="1"/>
  <c r="L9" i="1" s="1"/>
  <c r="K7" i="1"/>
  <c r="K6" i="1"/>
  <c r="K5" i="1"/>
  <c r="L6" i="1" s="1"/>
  <c r="M5" i="1" l="1"/>
  <c r="M56" i="1"/>
  <c r="M119" i="1"/>
  <c r="M146" i="1"/>
  <c r="M32" i="1"/>
  <c r="M71" i="1"/>
  <c r="M83" i="1"/>
  <c r="M158" i="1"/>
  <c r="M176" i="1"/>
  <c r="M20" i="1"/>
  <c r="M98" i="1"/>
  <c r="M125" i="1"/>
</calcChain>
</file>

<file path=xl/sharedStrings.xml><?xml version="1.0" encoding="utf-8"?>
<sst xmlns="http://schemas.openxmlformats.org/spreadsheetml/2006/main" count="313" uniqueCount="119">
  <si>
    <t>ปริมาณจราจรบริเวณทางแยกในเขตกรุงเทพมหานคร ประจำเดือนกันยายน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</si>
  <si>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</si>
  <si>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</si>
  <si>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</si>
  <si>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</si>
  <si>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</si>
  <si>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</si>
  <si>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</si>
  <si>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</si>
  <si>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</si>
  <si>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</si>
  <si>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</si>
  <si>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</si>
  <si>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</si>
  <si>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</si>
  <si>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</si>
  <si>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</si>
  <si>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จรัญสนิทวงศ์</t>
  </si>
  <si>
    <t>เร่งด่วนเช้า (7.00 - 9.00 น.)</t>
  </si>
  <si>
    <t>นอกเร่งด่วน (9.00 - 17.00 น.)</t>
  </si>
  <si>
    <t>ไฟฉาย</t>
  </si>
  <si>
    <t>เร่งด่วนเย็น (17.00 - 19.00 น.)</t>
  </si>
  <si>
    <t>พรานนก - กาญจนาภิเษก</t>
  </si>
  <si>
    <t>(1 ก.ย. 66)</t>
  </si>
  <si>
    <t>พรานนก</t>
  </si>
  <si>
    <t>ชัยพฤกษ์</t>
  </si>
  <si>
    <t xml:space="preserve">ชักพระ </t>
  </si>
  <si>
    <t>ชักพระ</t>
  </si>
  <si>
    <t>(4 ก.ย. 66)</t>
  </si>
  <si>
    <t>ฉิมพลี</t>
  </si>
  <si>
    <t>เลียบทางรถไฟสายใต้ - ฉิมพลี</t>
  </si>
  <si>
    <t>เลียบทางรถไฟสายใต้</t>
  </si>
  <si>
    <t>(5 ก.ย. 66)</t>
  </si>
  <si>
    <t>อิสรภาพ</t>
  </si>
  <si>
    <t>โพธิ์สามต้น</t>
  </si>
  <si>
    <t>วังเดิม</t>
  </si>
  <si>
    <t>(6 ก.ย. 66)</t>
  </si>
  <si>
    <t>อรุณอมรินทร์</t>
  </si>
  <si>
    <t>อรุณอมรินทร์ - วังเดิม</t>
  </si>
  <si>
    <t>(7 ก.ย. 66)</t>
  </si>
  <si>
    <t>สวนผัก - ชัยพฤกษ์</t>
  </si>
  <si>
    <t>สวนผัก</t>
  </si>
  <si>
    <t>(8 ก.ย. 66)</t>
  </si>
  <si>
    <t>ชัยพฤกษ์ 18</t>
  </si>
  <si>
    <t>เพชรเกษม 69</t>
  </si>
  <si>
    <t>เพชรเกษม 102/4</t>
  </si>
  <si>
    <t>(11 ก.ย. 66)</t>
  </si>
  <si>
    <t>เพขรเกษม</t>
  </si>
  <si>
    <t>สุขุมวิท 42</t>
  </si>
  <si>
    <t>สุขุมวิท</t>
  </si>
  <si>
    <t>(12 ก.ย. 66)</t>
  </si>
  <si>
    <t>นิมิตใหม่ 4 - 6</t>
  </si>
  <si>
    <t>นิมิตใหม่</t>
  </si>
  <si>
    <t>(13 ก.ย. 66)</t>
  </si>
  <si>
    <t>หทัยราษฎร์</t>
  </si>
  <si>
    <t>หทัยราษฎร์ - สุวินทวงศ์</t>
  </si>
  <si>
    <t>สุวินทวงศ์</t>
  </si>
  <si>
    <t>พหลโยธิน</t>
  </si>
  <si>
    <t>ทางข้ามโรงเรียนบางบัว</t>
  </si>
  <si>
    <t>เลียบคลองบางเขน</t>
  </si>
  <si>
    <t>(14 ก.ย. 66)</t>
  </si>
  <si>
    <t>เสนานิคม 1 ซอย 8</t>
  </si>
  <si>
    <t>เสนานิคม 1</t>
  </si>
  <si>
    <t>(14  ก.ย. 66)</t>
  </si>
  <si>
    <t>พระรามที่ 6</t>
  </si>
  <si>
    <t>อุรุพงษ์</t>
  </si>
  <si>
    <t>เพชรบุรี</t>
  </si>
  <si>
    <t>(15 ก.ย. 66)</t>
  </si>
  <si>
    <t>ลาดพร้าว 15</t>
  </si>
  <si>
    <t>ปากซอยลาดพร้าว 15</t>
  </si>
  <si>
    <t xml:space="preserve">ลาดพร้าว </t>
  </si>
  <si>
    <t>(18 ก.ย. 66)</t>
  </si>
  <si>
    <t>ทางข้าม รร.ผ่องพลอยอนุสรณ์</t>
  </si>
  <si>
    <t>ลาซาล 55</t>
  </si>
  <si>
    <t>(19 ก.ย. 66)</t>
  </si>
  <si>
    <t>ลาซาล 46</t>
  </si>
  <si>
    <t>ผ่องพลอย</t>
  </si>
  <si>
    <t>ลาซาล</t>
  </si>
  <si>
    <t>เพชรเกษม 55</t>
  </si>
  <si>
    <t>พุทธมณฑลสาย 2</t>
  </si>
  <si>
    <t>(20 ก.ย. 66)</t>
  </si>
  <si>
    <t>เพชรเกษม</t>
  </si>
  <si>
    <t>หน้าสวนอาหารปีกไม้</t>
  </si>
  <si>
    <t>รัชมงคลประสาธน์ 10</t>
  </si>
  <si>
    <t>หน้าเซเว่นหน้าวัดปากน้ำ</t>
  </si>
  <si>
    <t xml:space="preserve">รัชมงคลประสาธน์ </t>
  </si>
  <si>
    <t>(21 ก.ย. 66)</t>
  </si>
  <si>
    <t>รัชมงคลประสาธน์</t>
  </si>
  <si>
    <t>วัดนาคปรก</t>
  </si>
  <si>
    <t>เทอดไท</t>
  </si>
  <si>
    <t>ทางข้ามหน้าทำเนียบรัฐบาล</t>
  </si>
  <si>
    <t>พิษณุโลก</t>
  </si>
  <si>
    <t>(22 ก.ย. 66)</t>
  </si>
  <si>
    <t>ปากซอยนครสวรรค์ 3</t>
  </si>
  <si>
    <t>นครสวรรค์</t>
  </si>
  <si>
    <t>ทางเข้าออกตลาดวงศกร</t>
  </si>
  <si>
    <t>ตลาดวงศกร</t>
  </si>
  <si>
    <t>เฉลิมพงษ์</t>
  </si>
  <si>
    <t>สายไหม</t>
  </si>
  <si>
    <t>(25 ก.ย. 66)</t>
  </si>
  <si>
    <t>ราชดำเนินใน</t>
  </si>
  <si>
    <t>ผ่านภิภพลีลา</t>
  </si>
  <si>
    <t>สมเด็จพระปิ่นเกล้า</t>
  </si>
  <si>
    <t>ราชดำเนินกลาง</t>
  </si>
  <si>
    <t>(26 ก.ย. 66)</t>
  </si>
  <si>
    <t>จักรพงษ์</t>
  </si>
  <si>
    <t>จักรพรรดิพงษ์</t>
  </si>
  <si>
    <t>(27 ก.ย. 66)</t>
  </si>
  <si>
    <t>เจษฎา</t>
  </si>
  <si>
    <t>ด่วนกำแพงเพชร</t>
  </si>
  <si>
    <t>กำแพงเพชร</t>
  </si>
  <si>
    <t>(28 ก.ย. 66)</t>
  </si>
  <si>
    <t>ทรงสวัสดิ์</t>
  </si>
  <si>
    <t>เฉลิมบุรี</t>
  </si>
  <si>
    <t>เยาวราช</t>
  </si>
  <si>
    <t>(29 ก.ย. 66)</t>
  </si>
  <si>
    <t>แปลงนาม</t>
  </si>
  <si>
    <t>พลับพลาไชย</t>
  </si>
  <si>
    <t>เจริญกรุง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</si>
</sst>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DilleniaUPC"/>
      <family val="1"/>
    </font>
    <font>
      <sz val="10"/>
      <name val="DilleniaUPC"/>
      <family val="1"/>
    </font>
    <font>
      <b/>
      <sz val="14"/>
      <name val="DilleniaUPC"/>
      <family val="1"/>
    </font>
    <font>
      <b/>
      <sz val="15"/>
      <name val="DilleniaUPC"/>
      <family val="1"/>
    </font>
    <font>
      <sz val="15"/>
      <name val="DilleniaUPC"/>
      <family val="1"/>
    </font>
    <font>
      <sz val="12"/>
      <name val="DilleniaUPC"/>
      <family val="1"/>
    </font>
    <font>
      <sz val="14"/>
      <name val="DilleniaUPC"/>
      <family val="1"/>
    </font>
    <font>
      <sz val="14"/>
      <color indexed="10"/>
      <name val="DilleniaUPC"/>
      <family val="1"/>
    </font>
    <font>
      <sz val="10"/>
      <color rgb="FFFF0000"/>
      <name val="DilleniaUPC"/>
      <family val="1"/>
    </font>
    <font>
      <sz val="16"/>
      <name val="DilleniaUPC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0" fontId="3" fillId="0" borderId="14" xfId="0" applyFont="1" applyBorder="1"/>
    <xf numFmtId="0" fontId="6" fillId="0" borderId="17" xfId="2" applyFont="1" applyBorder="1" applyAlignment="1">
      <alignment vertical="center"/>
    </xf>
    <xf numFmtId="165" fontId="8" fillId="0" borderId="15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0" fontId="11" fillId="0" borderId="17" xfId="2" applyFont="1" applyBorder="1" applyAlignment="1">
      <alignment horizontal="center" vertical="center" wrapText="1"/>
    </xf>
    <xf numFmtId="165" fontId="9" fillId="0" borderId="23" xfId="3" applyNumberFormat="1" applyFont="1" applyBorder="1" applyAlignment="1">
      <alignment vertical="center"/>
    </xf>
    <xf numFmtId="0" fontId="11" fillId="0" borderId="17" xfId="2" applyFont="1" applyBorder="1" applyAlignment="1">
      <alignment vertical="center" wrapText="1"/>
    </xf>
    <xf numFmtId="165" fontId="9" fillId="0" borderId="19" xfId="3" applyNumberFormat="1" applyFont="1" applyBorder="1" applyAlignment="1">
      <alignment vertical="center"/>
    </xf>
    <xf numFmtId="0" fontId="8" fillId="0" borderId="17" xfId="2" applyFont="1" applyBorder="1" applyAlignment="1">
      <alignment vertical="center" wrapText="1"/>
    </xf>
    <xf numFmtId="0" fontId="3" fillId="0" borderId="17" xfId="0" applyFont="1" applyBorder="1"/>
    <xf numFmtId="0" fontId="3" fillId="0" borderId="25" xfId="0" applyFont="1" applyBorder="1"/>
    <xf numFmtId="0" fontId="3" fillId="0" borderId="20" xfId="0" applyFont="1" applyBorder="1"/>
    <xf numFmtId="0" fontId="11" fillId="0" borderId="14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3" fillId="0" borderId="1" xfId="0" applyFont="1" applyBorder="1"/>
    <xf numFmtId="0" fontId="8" fillId="0" borderId="14" xfId="2" applyFont="1" applyBorder="1" applyAlignment="1">
      <alignment vertical="center" wrapText="1"/>
    </xf>
    <xf numFmtId="0" fontId="6" fillId="0" borderId="20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6" xfId="0" applyFont="1" applyBorder="1"/>
    <xf numFmtId="0" fontId="11" fillId="0" borderId="19" xfId="2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3" xfId="0" applyFont="1" applyBorder="1"/>
    <xf numFmtId="0" fontId="11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40B0F5A6-507B-484C-BF53-0F07F12EA285}"/>
    <cellStyle name="Normal" xfId="0" builtinId="0"/>
    <cellStyle name="ปกติ_Sheet1" xfId="2" xr:uid="{14E059FF-5DC3-4A16-BBC1-7EDBB8055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40C2-AFB5-42BF-B85F-D43DA9F812E6}">
  <dimension ref="A1:X184"/>
  <sheetViews>
    <sheetView tabSelected="1" view="pageBreakPreview" topLeftCell="A114" zoomScaleNormal="100" zoomScaleSheetLayoutView="100" workbookViewId="0">
      <selection activeCell="P175" sqref="P175"/>
    </sheetView>
  </sheetViews>
  <sheetFormatPr defaultRowHeight="14.25" x14ac:dyDescent="0.3"/>
  <cols>
    <col min="1" max="1" width="6.5703125" style="1" customWidth="1"/>
    <col min="2" max="2" width="22.5703125" style="1" customWidth="1"/>
    <col min="3" max="3" width="21.28515625" style="1" customWidth="1"/>
    <col min="4" max="4" width="20.7109375" style="1" customWidth="1"/>
    <col min="5" max="5" width="8.42578125" style="1" customWidth="1"/>
    <col min="6" max="6" width="7.5703125" style="1" customWidth="1"/>
    <col min="7" max="7" width="7.85546875" style="1" customWidth="1"/>
    <col min="8" max="8" width="7" style="1" customWidth="1"/>
    <col min="9" max="9" width="7.28515625" style="1" customWidth="1"/>
    <col min="10" max="10" width="7.5703125" style="1" customWidth="1"/>
    <col min="11" max="11" width="10.140625" style="1" customWidth="1"/>
    <col min="12" max="12" width="8.7109375" style="1" customWidth="1"/>
    <col min="13" max="13" width="9" style="1" customWidth="1"/>
    <col min="14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24" ht="26.25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24" ht="6" customHeight="1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4" ht="22.5" x14ac:dyDescent="0.3">
      <c r="A3" s="83" t="s">
        <v>1</v>
      </c>
      <c r="B3" s="3" t="s">
        <v>2</v>
      </c>
      <c r="C3" s="3" t="s">
        <v>3</v>
      </c>
      <c r="D3" s="3" t="s">
        <v>4</v>
      </c>
      <c r="E3" s="85" t="s">
        <v>5</v>
      </c>
      <c r="F3" s="86"/>
      <c r="G3" s="86"/>
      <c r="H3" s="86"/>
      <c r="I3" s="86"/>
      <c r="J3" s="87"/>
      <c r="K3" s="85" t="s">
        <v>6</v>
      </c>
      <c r="L3" s="86"/>
      <c r="M3" s="88"/>
    </row>
    <row r="4" spans="1:24" ht="22.5" x14ac:dyDescent="0.3">
      <c r="A4" s="84"/>
      <c r="B4" s="4" t="s">
        <v>7</v>
      </c>
      <c r="C4" s="4"/>
      <c r="D4" s="5"/>
      <c r="E4" s="6" t="s">
        <v>8</v>
      </c>
      <c r="F4" s="7" t="s">
        <v>9</v>
      </c>
      <c r="G4" s="8" t="s">
        <v>10</v>
      </c>
      <c r="H4" s="5" t="s">
        <v>11</v>
      </c>
      <c r="I4" s="8" t="s">
        <v>12</v>
      </c>
      <c r="J4" s="5" t="s">
        <v>13</v>
      </c>
      <c r="K4" s="9" t="s">
        <v>14</v>
      </c>
      <c r="L4" s="2" t="s">
        <v>15</v>
      </c>
      <c r="M4" s="10" t="s">
        <v>16</v>
      </c>
    </row>
    <row r="5" spans="1:24" ht="16.5" customHeight="1" x14ac:dyDescent="0.3">
      <c r="A5" s="66">
        <v>1</v>
      </c>
      <c r="B5" s="12"/>
      <c r="C5" s="66" t="s">
        <v>17</v>
      </c>
      <c r="D5" s="13" t="s">
        <v>18</v>
      </c>
      <c r="E5" s="14">
        <v>5703</v>
      </c>
      <c r="F5" s="14">
        <v>1195</v>
      </c>
      <c r="G5" s="14">
        <v>119</v>
      </c>
      <c r="H5" s="14">
        <v>0</v>
      </c>
      <c r="I5" s="14">
        <v>35</v>
      </c>
      <c r="J5" s="14">
        <v>87</v>
      </c>
      <c r="K5" s="15">
        <f t="shared" ref="K5:K100" si="0">SUM(E5:J5)</f>
        <v>7139</v>
      </c>
      <c r="L5" s="16"/>
      <c r="M5" s="69">
        <f>SUM(L5:L13)</f>
        <v>82575</v>
      </c>
    </row>
    <row r="6" spans="1:24" ht="16.5" customHeight="1" x14ac:dyDescent="0.3">
      <c r="A6" s="67"/>
      <c r="C6" s="67"/>
      <c r="D6" s="18" t="s">
        <v>19</v>
      </c>
      <c r="E6" s="19">
        <v>21563</v>
      </c>
      <c r="F6" s="19">
        <v>6961</v>
      </c>
      <c r="G6" s="19">
        <v>401</v>
      </c>
      <c r="H6" s="20">
        <v>1</v>
      </c>
      <c r="I6" s="19">
        <v>281</v>
      </c>
      <c r="J6" s="19">
        <v>251</v>
      </c>
      <c r="K6" s="21">
        <f t="shared" si="0"/>
        <v>29458</v>
      </c>
      <c r="L6" s="22">
        <f>SUM(K5:K7)</f>
        <v>44046</v>
      </c>
      <c r="M6" s="70"/>
    </row>
    <row r="7" spans="1:24" ht="16.5" customHeight="1" x14ac:dyDescent="0.3">
      <c r="A7" s="67"/>
      <c r="B7" s="67" t="s">
        <v>20</v>
      </c>
      <c r="C7" s="23"/>
      <c r="D7" s="24" t="s">
        <v>21</v>
      </c>
      <c r="E7" s="25">
        <v>5455</v>
      </c>
      <c r="F7" s="25">
        <v>1832</v>
      </c>
      <c r="G7" s="25">
        <v>76</v>
      </c>
      <c r="H7" s="25">
        <v>0</v>
      </c>
      <c r="I7" s="25">
        <v>31</v>
      </c>
      <c r="J7" s="25">
        <v>55</v>
      </c>
      <c r="K7" s="26">
        <f t="shared" si="0"/>
        <v>7449</v>
      </c>
      <c r="L7" s="27"/>
      <c r="M7" s="70"/>
    </row>
    <row r="8" spans="1:24" ht="16.5" customHeight="1" x14ac:dyDescent="0.3">
      <c r="A8" s="67"/>
      <c r="B8" s="67"/>
      <c r="C8" s="66" t="s">
        <v>22</v>
      </c>
      <c r="D8" s="28" t="s">
        <v>18</v>
      </c>
      <c r="E8" s="14">
        <v>3255</v>
      </c>
      <c r="F8" s="14">
        <v>823</v>
      </c>
      <c r="G8" s="14">
        <v>36</v>
      </c>
      <c r="H8" s="14">
        <v>3</v>
      </c>
      <c r="I8" s="14">
        <v>4</v>
      </c>
      <c r="J8" s="14">
        <v>10</v>
      </c>
      <c r="K8" s="15">
        <f t="shared" si="0"/>
        <v>4131</v>
      </c>
      <c r="L8" s="29"/>
      <c r="M8" s="70"/>
      <c r="N8" s="30"/>
      <c r="O8" s="31"/>
      <c r="U8" s="32"/>
      <c r="V8" s="32"/>
      <c r="W8" s="32"/>
      <c r="X8" s="32"/>
    </row>
    <row r="9" spans="1:24" ht="16.5" customHeight="1" x14ac:dyDescent="0.3">
      <c r="A9" s="67"/>
      <c r="B9" s="17"/>
      <c r="C9" s="67"/>
      <c r="D9" s="18" t="s">
        <v>19</v>
      </c>
      <c r="E9" s="19">
        <v>9383</v>
      </c>
      <c r="F9" s="19">
        <v>2915</v>
      </c>
      <c r="G9" s="19">
        <v>130</v>
      </c>
      <c r="H9" s="19">
        <v>19</v>
      </c>
      <c r="I9" s="19">
        <v>105</v>
      </c>
      <c r="J9" s="19">
        <v>56</v>
      </c>
      <c r="K9" s="21">
        <f t="shared" si="0"/>
        <v>12608</v>
      </c>
      <c r="L9" s="22">
        <f>SUM(K8:K10)</f>
        <v>20236</v>
      </c>
      <c r="M9" s="70"/>
      <c r="N9" s="30"/>
      <c r="O9" s="31"/>
    </row>
    <row r="10" spans="1:24" ht="16.5" customHeight="1" x14ac:dyDescent="0.3">
      <c r="A10" s="67"/>
      <c r="B10" s="17"/>
      <c r="C10" s="23"/>
      <c r="D10" s="24" t="s">
        <v>21</v>
      </c>
      <c r="E10" s="33">
        <v>2639</v>
      </c>
      <c r="F10" s="33">
        <v>796</v>
      </c>
      <c r="G10" s="33">
        <v>26</v>
      </c>
      <c r="H10" s="33">
        <v>7</v>
      </c>
      <c r="I10" s="33">
        <v>13</v>
      </c>
      <c r="J10" s="33">
        <v>16</v>
      </c>
      <c r="K10" s="26">
        <f t="shared" si="0"/>
        <v>3497</v>
      </c>
      <c r="L10" s="27"/>
      <c r="M10" s="70"/>
      <c r="N10" s="30"/>
      <c r="O10" s="31"/>
    </row>
    <row r="11" spans="1:24" ht="16.5" customHeight="1" x14ac:dyDescent="0.3">
      <c r="A11" s="67"/>
      <c r="B11" s="17" t="s">
        <v>23</v>
      </c>
      <c r="C11" s="66" t="s">
        <v>24</v>
      </c>
      <c r="D11" s="28" t="s">
        <v>18</v>
      </c>
      <c r="E11" s="14">
        <v>2461</v>
      </c>
      <c r="F11" s="14">
        <v>770</v>
      </c>
      <c r="G11" s="14">
        <v>33</v>
      </c>
      <c r="H11" s="14">
        <v>2</v>
      </c>
      <c r="I11" s="14">
        <v>9</v>
      </c>
      <c r="J11" s="14">
        <v>33</v>
      </c>
      <c r="K11" s="15">
        <f t="shared" si="0"/>
        <v>3308</v>
      </c>
      <c r="L11" s="29"/>
      <c r="M11" s="70"/>
      <c r="N11" s="30"/>
      <c r="O11" s="31"/>
      <c r="U11" s="32"/>
      <c r="V11" s="32"/>
      <c r="W11" s="32"/>
      <c r="X11" s="32"/>
    </row>
    <row r="12" spans="1:24" ht="16.5" customHeight="1" x14ac:dyDescent="0.3">
      <c r="A12" s="67"/>
      <c r="C12" s="67"/>
      <c r="D12" s="18" t="s">
        <v>19</v>
      </c>
      <c r="E12" s="19">
        <v>8528</v>
      </c>
      <c r="F12" s="19">
        <v>3171</v>
      </c>
      <c r="G12" s="19">
        <v>149</v>
      </c>
      <c r="H12" s="19">
        <v>10</v>
      </c>
      <c r="I12" s="19">
        <v>87</v>
      </c>
      <c r="J12" s="19">
        <v>157</v>
      </c>
      <c r="K12" s="21">
        <f t="shared" si="0"/>
        <v>12102</v>
      </c>
      <c r="L12" s="22">
        <f>SUM(K11:K13)</f>
        <v>18293</v>
      </c>
      <c r="M12" s="70"/>
      <c r="N12" s="30"/>
      <c r="O12" s="31"/>
    </row>
    <row r="13" spans="1:24" ht="16.5" customHeight="1" x14ac:dyDescent="0.3">
      <c r="A13" s="67"/>
      <c r="B13" s="17"/>
      <c r="C13" s="23"/>
      <c r="D13" s="24" t="s">
        <v>21</v>
      </c>
      <c r="E13" s="33">
        <v>2089</v>
      </c>
      <c r="F13" s="33">
        <v>697</v>
      </c>
      <c r="G13" s="33">
        <v>43</v>
      </c>
      <c r="H13" s="33">
        <v>3</v>
      </c>
      <c r="I13" s="33">
        <v>7</v>
      </c>
      <c r="J13" s="33">
        <v>44</v>
      </c>
      <c r="K13" s="26">
        <f t="shared" si="0"/>
        <v>2883</v>
      </c>
      <c r="L13" s="27"/>
      <c r="M13" s="70"/>
      <c r="N13" s="30"/>
      <c r="O13" s="31"/>
    </row>
    <row r="14" spans="1:24" ht="16.5" customHeight="1" x14ac:dyDescent="0.3">
      <c r="A14" s="66">
        <v>2</v>
      </c>
      <c r="B14" s="34"/>
      <c r="C14" s="66" t="s">
        <v>25</v>
      </c>
      <c r="D14" s="13" t="s">
        <v>18</v>
      </c>
      <c r="E14" s="14">
        <v>1138</v>
      </c>
      <c r="F14" s="14">
        <v>403</v>
      </c>
      <c r="G14" s="14">
        <v>20</v>
      </c>
      <c r="H14" s="14">
        <v>0</v>
      </c>
      <c r="I14" s="14">
        <v>5</v>
      </c>
      <c r="J14" s="14">
        <v>11</v>
      </c>
      <c r="K14" s="15">
        <f t="shared" si="0"/>
        <v>1577</v>
      </c>
      <c r="L14" s="16"/>
      <c r="M14" s="69">
        <f>SUM(L14:L19)</f>
        <v>14507</v>
      </c>
      <c r="N14" s="30"/>
      <c r="O14" s="31"/>
    </row>
    <row r="15" spans="1:24" ht="16.5" customHeight="1" x14ac:dyDescent="0.3">
      <c r="A15" s="67"/>
      <c r="B15" s="67" t="s">
        <v>26</v>
      </c>
      <c r="C15" s="67"/>
      <c r="D15" s="18" t="s">
        <v>19</v>
      </c>
      <c r="E15" s="19">
        <v>5928</v>
      </c>
      <c r="F15" s="19">
        <v>1734</v>
      </c>
      <c r="G15" s="19">
        <v>32</v>
      </c>
      <c r="H15" s="20">
        <v>0</v>
      </c>
      <c r="I15" s="19">
        <v>47</v>
      </c>
      <c r="J15" s="19">
        <v>37</v>
      </c>
      <c r="K15" s="21">
        <f t="shared" si="0"/>
        <v>7778</v>
      </c>
      <c r="L15" s="22">
        <f>SUM(K14:K16)</f>
        <v>11652</v>
      </c>
      <c r="M15" s="70"/>
      <c r="N15" s="30"/>
      <c r="O15" s="31"/>
    </row>
    <row r="16" spans="1:24" ht="16.5" customHeight="1" x14ac:dyDescent="0.3">
      <c r="A16" s="67"/>
      <c r="B16" s="67"/>
      <c r="C16" s="23"/>
      <c r="D16" s="24" t="s">
        <v>21</v>
      </c>
      <c r="E16" s="25">
        <v>1753</v>
      </c>
      <c r="F16" s="25">
        <v>514</v>
      </c>
      <c r="G16" s="25">
        <v>9</v>
      </c>
      <c r="H16" s="25">
        <v>0</v>
      </c>
      <c r="I16" s="25">
        <v>7</v>
      </c>
      <c r="J16" s="25">
        <v>14</v>
      </c>
      <c r="K16" s="26">
        <f t="shared" si="0"/>
        <v>2297</v>
      </c>
      <c r="L16" s="27"/>
      <c r="M16" s="70"/>
      <c r="N16" s="30"/>
      <c r="O16" s="31"/>
    </row>
    <row r="17" spans="1:15" ht="16.5" customHeight="1" x14ac:dyDescent="0.3">
      <c r="A17" s="67"/>
      <c r="B17" s="35"/>
      <c r="C17" s="66" t="s">
        <v>27</v>
      </c>
      <c r="D17" s="13" t="s">
        <v>18</v>
      </c>
      <c r="E17" s="14">
        <v>339</v>
      </c>
      <c r="F17" s="14">
        <v>111</v>
      </c>
      <c r="G17" s="14">
        <v>40</v>
      </c>
      <c r="H17" s="14">
        <v>0</v>
      </c>
      <c r="I17" s="14">
        <v>5</v>
      </c>
      <c r="J17" s="14">
        <v>4</v>
      </c>
      <c r="K17" s="15">
        <f t="shared" si="0"/>
        <v>499</v>
      </c>
      <c r="L17" s="16"/>
      <c r="M17" s="70"/>
      <c r="N17" s="30"/>
      <c r="O17" s="31"/>
    </row>
    <row r="18" spans="1:15" ht="16.5" customHeight="1" x14ac:dyDescent="0.3">
      <c r="A18" s="67"/>
      <c r="B18" s="17" t="s">
        <v>28</v>
      </c>
      <c r="C18" s="67"/>
      <c r="D18" s="18" t="s">
        <v>19</v>
      </c>
      <c r="E18" s="19">
        <v>1249</v>
      </c>
      <c r="F18" s="19">
        <v>453</v>
      </c>
      <c r="G18" s="19">
        <v>112</v>
      </c>
      <c r="H18" s="20">
        <v>0</v>
      </c>
      <c r="I18" s="19">
        <v>27</v>
      </c>
      <c r="J18" s="19">
        <v>18</v>
      </c>
      <c r="K18" s="21">
        <f t="shared" si="0"/>
        <v>1859</v>
      </c>
      <c r="L18" s="22">
        <f>SUM(K17:K19)</f>
        <v>2855</v>
      </c>
      <c r="M18" s="70"/>
      <c r="N18" s="30"/>
      <c r="O18" s="31"/>
    </row>
    <row r="19" spans="1:15" ht="16.5" customHeight="1" x14ac:dyDescent="0.3">
      <c r="A19" s="67"/>
      <c r="B19" s="17"/>
      <c r="C19" s="23"/>
      <c r="D19" s="24" t="s">
        <v>21</v>
      </c>
      <c r="E19" s="25">
        <v>336</v>
      </c>
      <c r="F19" s="25">
        <v>136</v>
      </c>
      <c r="G19" s="25">
        <v>20</v>
      </c>
      <c r="H19" s="25">
        <v>0</v>
      </c>
      <c r="I19" s="25">
        <v>2</v>
      </c>
      <c r="J19" s="25">
        <v>3</v>
      </c>
      <c r="K19" s="26">
        <f t="shared" si="0"/>
        <v>497</v>
      </c>
      <c r="L19" s="27"/>
      <c r="M19" s="70"/>
      <c r="N19" s="30"/>
      <c r="O19" s="31"/>
    </row>
    <row r="20" spans="1:15" ht="16.5" customHeight="1" x14ac:dyDescent="0.3">
      <c r="A20" s="66">
        <v>3</v>
      </c>
      <c r="B20" s="11"/>
      <c r="C20" s="66" t="s">
        <v>29</v>
      </c>
      <c r="D20" s="13" t="s">
        <v>18</v>
      </c>
      <c r="E20" s="36">
        <v>1266</v>
      </c>
      <c r="F20" s="36">
        <v>466</v>
      </c>
      <c r="G20" s="36">
        <v>29</v>
      </c>
      <c r="H20" s="36">
        <v>0</v>
      </c>
      <c r="I20" s="36">
        <v>10</v>
      </c>
      <c r="J20" s="36">
        <v>9</v>
      </c>
      <c r="K20" s="37">
        <f t="shared" si="0"/>
        <v>1780</v>
      </c>
      <c r="L20" s="38"/>
      <c r="M20" s="69">
        <f>SUM(L20:L25)</f>
        <v>18085</v>
      </c>
      <c r="N20" s="30"/>
      <c r="O20" s="31"/>
    </row>
    <row r="21" spans="1:15" ht="16.5" customHeight="1" x14ac:dyDescent="0.3">
      <c r="A21" s="67"/>
      <c r="B21" s="67" t="s">
        <v>30</v>
      </c>
      <c r="C21" s="67"/>
      <c r="D21" s="18" t="s">
        <v>19</v>
      </c>
      <c r="E21" s="39">
        <v>3197</v>
      </c>
      <c r="F21" s="39">
        <v>1412</v>
      </c>
      <c r="G21" s="39">
        <v>137</v>
      </c>
      <c r="H21" s="39">
        <v>0</v>
      </c>
      <c r="I21" s="39">
        <v>54</v>
      </c>
      <c r="J21" s="39">
        <v>28</v>
      </c>
      <c r="K21" s="40">
        <f t="shared" si="0"/>
        <v>4828</v>
      </c>
      <c r="L21" s="41">
        <f>SUM(K20:K22)</f>
        <v>8060</v>
      </c>
      <c r="M21" s="70"/>
      <c r="N21" s="30"/>
      <c r="O21" s="31"/>
    </row>
    <row r="22" spans="1:15" ht="16.5" customHeight="1" x14ac:dyDescent="0.3">
      <c r="A22" s="67"/>
      <c r="B22" s="67"/>
      <c r="C22" s="23"/>
      <c r="D22" s="24" t="s">
        <v>21</v>
      </c>
      <c r="E22" s="42">
        <v>987</v>
      </c>
      <c r="F22" s="42">
        <v>425</v>
      </c>
      <c r="G22" s="42">
        <v>29</v>
      </c>
      <c r="H22" s="42">
        <v>0</v>
      </c>
      <c r="I22" s="42">
        <v>8</v>
      </c>
      <c r="J22" s="42">
        <v>3</v>
      </c>
      <c r="K22" s="43">
        <f t="shared" si="0"/>
        <v>1452</v>
      </c>
      <c r="L22" s="43"/>
      <c r="M22" s="70"/>
      <c r="N22" s="30"/>
      <c r="O22" s="31"/>
    </row>
    <row r="23" spans="1:15" ht="16.5" customHeight="1" x14ac:dyDescent="0.3">
      <c r="A23" s="67"/>
      <c r="B23" s="35"/>
      <c r="C23" s="66" t="s">
        <v>31</v>
      </c>
      <c r="D23" s="28" t="s">
        <v>18</v>
      </c>
      <c r="E23" s="36">
        <v>1592</v>
      </c>
      <c r="F23" s="36">
        <v>441</v>
      </c>
      <c r="G23" s="36">
        <v>2</v>
      </c>
      <c r="H23" s="36">
        <v>2</v>
      </c>
      <c r="I23" s="36">
        <v>17</v>
      </c>
      <c r="J23" s="36">
        <v>5</v>
      </c>
      <c r="K23" s="37">
        <f t="shared" si="0"/>
        <v>2059</v>
      </c>
      <c r="L23" s="41"/>
      <c r="M23" s="70"/>
      <c r="N23" s="30"/>
      <c r="O23" s="31"/>
    </row>
    <row r="24" spans="1:15" ht="16.5" customHeight="1" x14ac:dyDescent="0.3">
      <c r="A24" s="67"/>
      <c r="B24" s="17" t="s">
        <v>32</v>
      </c>
      <c r="C24" s="67"/>
      <c r="D24" s="18" t="s">
        <v>19</v>
      </c>
      <c r="E24" s="39">
        <v>4290</v>
      </c>
      <c r="F24" s="39">
        <v>1679</v>
      </c>
      <c r="G24" s="39">
        <v>5</v>
      </c>
      <c r="H24" s="39">
        <v>0</v>
      </c>
      <c r="I24" s="39">
        <v>153</v>
      </c>
      <c r="J24" s="39">
        <v>18</v>
      </c>
      <c r="K24" s="40">
        <f t="shared" si="0"/>
        <v>6145</v>
      </c>
      <c r="L24" s="41">
        <f>SUM(K23:K25)</f>
        <v>10025</v>
      </c>
      <c r="M24" s="70"/>
      <c r="N24" s="30"/>
      <c r="O24" s="31"/>
    </row>
    <row r="25" spans="1:15" ht="16.5" customHeight="1" x14ac:dyDescent="0.3">
      <c r="A25" s="67"/>
      <c r="B25" s="17"/>
      <c r="C25" s="23"/>
      <c r="D25" s="24" t="s">
        <v>21</v>
      </c>
      <c r="E25" s="44">
        <v>1349</v>
      </c>
      <c r="F25" s="44">
        <v>454</v>
      </c>
      <c r="G25" s="44">
        <v>2</v>
      </c>
      <c r="H25" s="44">
        <v>0</v>
      </c>
      <c r="I25" s="44">
        <v>14</v>
      </c>
      <c r="J25" s="44">
        <v>2</v>
      </c>
      <c r="K25" s="43">
        <f t="shared" si="0"/>
        <v>1821</v>
      </c>
      <c r="L25" s="43"/>
      <c r="M25" s="70"/>
      <c r="N25" s="30"/>
      <c r="O25" s="31"/>
    </row>
    <row r="26" spans="1:15" ht="16.5" customHeight="1" x14ac:dyDescent="0.3">
      <c r="A26" s="66">
        <v>4</v>
      </c>
      <c r="B26" s="11"/>
      <c r="C26" s="66" t="s">
        <v>33</v>
      </c>
      <c r="D26" s="13" t="s">
        <v>18</v>
      </c>
      <c r="E26" s="36">
        <v>2583</v>
      </c>
      <c r="F26" s="36">
        <v>584</v>
      </c>
      <c r="G26" s="36">
        <v>46</v>
      </c>
      <c r="H26" s="36">
        <v>0</v>
      </c>
      <c r="I26" s="36">
        <v>13</v>
      </c>
      <c r="J26" s="36">
        <v>208</v>
      </c>
      <c r="K26" s="37">
        <f t="shared" si="0"/>
        <v>3434</v>
      </c>
      <c r="L26" s="45"/>
      <c r="M26" s="69">
        <f>SUM(L26:L31)</f>
        <v>20550</v>
      </c>
      <c r="N26" s="30"/>
      <c r="O26" s="31"/>
    </row>
    <row r="27" spans="1:15" ht="16.5" customHeight="1" x14ac:dyDescent="0.3">
      <c r="A27" s="67"/>
      <c r="B27" s="72" t="s">
        <v>34</v>
      </c>
      <c r="C27" s="67"/>
      <c r="D27" s="18" t="s">
        <v>19</v>
      </c>
      <c r="E27" s="39">
        <v>6522</v>
      </c>
      <c r="F27" s="39">
        <v>2051</v>
      </c>
      <c r="G27" s="39">
        <v>202</v>
      </c>
      <c r="H27" s="39">
        <v>0</v>
      </c>
      <c r="I27" s="39">
        <v>95</v>
      </c>
      <c r="J27" s="39">
        <v>802</v>
      </c>
      <c r="K27" s="40">
        <f t="shared" si="0"/>
        <v>9672</v>
      </c>
      <c r="L27" s="41">
        <f>SUM(K26:K28)</f>
        <v>15929</v>
      </c>
      <c r="M27" s="70"/>
      <c r="N27" s="30"/>
      <c r="O27" s="31"/>
    </row>
    <row r="28" spans="1:15" ht="16.5" customHeight="1" x14ac:dyDescent="0.3">
      <c r="A28" s="67"/>
      <c r="B28" s="72"/>
      <c r="C28" s="23"/>
      <c r="D28" s="24" t="s">
        <v>21</v>
      </c>
      <c r="E28" s="42">
        <v>1956</v>
      </c>
      <c r="F28" s="42">
        <v>623</v>
      </c>
      <c r="G28" s="42">
        <v>54</v>
      </c>
      <c r="H28" s="42">
        <v>0</v>
      </c>
      <c r="I28" s="42">
        <v>10</v>
      </c>
      <c r="J28" s="42">
        <v>180</v>
      </c>
      <c r="K28" s="43">
        <f t="shared" si="0"/>
        <v>2823</v>
      </c>
      <c r="L28" s="47"/>
      <c r="M28" s="70"/>
      <c r="N28" s="30"/>
      <c r="O28" s="31"/>
    </row>
    <row r="29" spans="1:15" ht="16.5" customHeight="1" x14ac:dyDescent="0.3">
      <c r="A29" s="67"/>
      <c r="B29" s="48"/>
      <c r="C29" s="66" t="s">
        <v>35</v>
      </c>
      <c r="D29" s="28" t="s">
        <v>18</v>
      </c>
      <c r="E29" s="36">
        <v>565</v>
      </c>
      <c r="F29" s="36">
        <v>108</v>
      </c>
      <c r="G29" s="36">
        <v>19</v>
      </c>
      <c r="H29" s="36">
        <v>0</v>
      </c>
      <c r="I29" s="36">
        <v>6</v>
      </c>
      <c r="J29" s="36">
        <v>32</v>
      </c>
      <c r="K29" s="37">
        <f t="shared" si="0"/>
        <v>730</v>
      </c>
      <c r="L29" s="49"/>
      <c r="M29" s="70"/>
    </row>
    <row r="30" spans="1:15" ht="16.5" customHeight="1" x14ac:dyDescent="0.3">
      <c r="A30" s="67"/>
      <c r="B30" s="17" t="s">
        <v>36</v>
      </c>
      <c r="C30" s="67"/>
      <c r="D30" s="18" t="s">
        <v>19</v>
      </c>
      <c r="E30" s="39">
        <v>2223</v>
      </c>
      <c r="F30" s="39">
        <v>605</v>
      </c>
      <c r="G30" s="39">
        <v>74</v>
      </c>
      <c r="H30" s="39">
        <v>0</v>
      </c>
      <c r="I30" s="39">
        <v>78</v>
      </c>
      <c r="J30" s="39">
        <v>108</v>
      </c>
      <c r="K30" s="40">
        <f t="shared" si="0"/>
        <v>3088</v>
      </c>
      <c r="L30" s="41">
        <f>SUM(K29:K31)</f>
        <v>4621</v>
      </c>
      <c r="M30" s="70"/>
    </row>
    <row r="31" spans="1:15" ht="16.5" customHeight="1" x14ac:dyDescent="0.3">
      <c r="A31" s="68"/>
      <c r="B31" s="23"/>
      <c r="C31" s="23"/>
      <c r="D31" s="24" t="s">
        <v>21</v>
      </c>
      <c r="E31" s="44">
        <v>617</v>
      </c>
      <c r="F31" s="44">
        <v>125</v>
      </c>
      <c r="G31" s="44">
        <v>23</v>
      </c>
      <c r="H31" s="44">
        <v>0</v>
      </c>
      <c r="I31" s="44">
        <v>6</v>
      </c>
      <c r="J31" s="44">
        <v>32</v>
      </c>
      <c r="K31" s="43">
        <f t="shared" si="0"/>
        <v>803</v>
      </c>
      <c r="L31" s="47"/>
      <c r="M31" s="71"/>
      <c r="N31" s="30"/>
      <c r="O31" s="31"/>
    </row>
    <row r="32" spans="1:15" ht="16.5" customHeight="1" x14ac:dyDescent="0.3">
      <c r="A32" s="66">
        <v>5</v>
      </c>
      <c r="B32" s="34"/>
      <c r="C32" s="66" t="s">
        <v>37</v>
      </c>
      <c r="D32" s="13" t="s">
        <v>18</v>
      </c>
      <c r="E32" s="36">
        <v>2067</v>
      </c>
      <c r="F32" s="36">
        <v>420</v>
      </c>
      <c r="G32" s="36">
        <v>39</v>
      </c>
      <c r="H32" s="36">
        <v>0</v>
      </c>
      <c r="I32" s="36">
        <v>10</v>
      </c>
      <c r="J32" s="36">
        <v>67</v>
      </c>
      <c r="K32" s="37">
        <f t="shared" si="0"/>
        <v>2603</v>
      </c>
      <c r="L32" s="45"/>
      <c r="M32" s="69">
        <f>SUM(L32:L37)</f>
        <v>21139</v>
      </c>
      <c r="N32" s="30"/>
      <c r="O32" s="31"/>
    </row>
    <row r="33" spans="1:15" ht="16.5" customHeight="1" x14ac:dyDescent="0.3">
      <c r="A33" s="67"/>
      <c r="B33" s="74" t="s">
        <v>38</v>
      </c>
      <c r="C33" s="67"/>
      <c r="D33" s="18" t="s">
        <v>19</v>
      </c>
      <c r="E33" s="39">
        <v>7247</v>
      </c>
      <c r="F33" s="39">
        <v>1855</v>
      </c>
      <c r="G33" s="39">
        <v>120</v>
      </c>
      <c r="H33" s="39">
        <v>0</v>
      </c>
      <c r="I33" s="39">
        <v>56</v>
      </c>
      <c r="J33" s="39">
        <v>305</v>
      </c>
      <c r="K33" s="40">
        <f t="shared" si="0"/>
        <v>9583</v>
      </c>
      <c r="L33" s="41">
        <f>SUM(K32:K34)</f>
        <v>14600</v>
      </c>
      <c r="M33" s="70"/>
      <c r="N33" s="30"/>
      <c r="O33" s="31"/>
    </row>
    <row r="34" spans="1:15" ht="16.5" customHeight="1" x14ac:dyDescent="0.3">
      <c r="A34" s="67"/>
      <c r="B34" s="74"/>
      <c r="C34" s="23"/>
      <c r="D34" s="24" t="s">
        <v>21</v>
      </c>
      <c r="E34" s="42">
        <v>1840</v>
      </c>
      <c r="F34" s="42">
        <v>493</v>
      </c>
      <c r="G34" s="42">
        <v>25</v>
      </c>
      <c r="H34" s="42">
        <v>0</v>
      </c>
      <c r="I34" s="42">
        <v>6</v>
      </c>
      <c r="J34" s="42">
        <v>50</v>
      </c>
      <c r="K34" s="43">
        <f t="shared" si="0"/>
        <v>2414</v>
      </c>
      <c r="L34" s="47"/>
      <c r="M34" s="70"/>
      <c r="N34" s="30"/>
      <c r="O34" s="31"/>
    </row>
    <row r="35" spans="1:15" ht="16.5" customHeight="1" x14ac:dyDescent="0.3">
      <c r="A35" s="67"/>
      <c r="B35" s="48"/>
      <c r="C35" s="66" t="s">
        <v>35</v>
      </c>
      <c r="D35" s="13" t="s">
        <v>18</v>
      </c>
      <c r="E35" s="36">
        <v>929</v>
      </c>
      <c r="F35" s="36">
        <v>208</v>
      </c>
      <c r="G35" s="36">
        <v>21</v>
      </c>
      <c r="H35" s="36">
        <v>0</v>
      </c>
      <c r="I35" s="36">
        <v>10</v>
      </c>
      <c r="J35" s="36">
        <v>42</v>
      </c>
      <c r="K35" s="37">
        <f t="shared" si="0"/>
        <v>1210</v>
      </c>
      <c r="L35" s="45"/>
      <c r="M35" s="70"/>
      <c r="N35" s="30"/>
      <c r="O35" s="31"/>
    </row>
    <row r="36" spans="1:15" ht="16.5" customHeight="1" x14ac:dyDescent="0.3">
      <c r="A36" s="67"/>
      <c r="B36" s="17" t="s">
        <v>39</v>
      </c>
      <c r="C36" s="67"/>
      <c r="D36" s="18" t="s">
        <v>19</v>
      </c>
      <c r="E36" s="39">
        <v>3313</v>
      </c>
      <c r="F36" s="39">
        <v>859</v>
      </c>
      <c r="G36" s="39">
        <v>47</v>
      </c>
      <c r="H36" s="39">
        <v>1</v>
      </c>
      <c r="I36" s="39">
        <v>32</v>
      </c>
      <c r="J36" s="39">
        <v>151</v>
      </c>
      <c r="K36" s="40">
        <f t="shared" si="0"/>
        <v>4403</v>
      </c>
      <c r="L36" s="41">
        <f>SUM(K35:K37)</f>
        <v>6539</v>
      </c>
      <c r="M36" s="70"/>
      <c r="N36" s="30"/>
      <c r="O36" s="31"/>
    </row>
    <row r="37" spans="1:15" ht="16.5" customHeight="1" x14ac:dyDescent="0.3">
      <c r="A37" s="68"/>
      <c r="B37" s="17"/>
      <c r="C37" s="23"/>
      <c r="D37" s="24" t="s">
        <v>21</v>
      </c>
      <c r="E37" s="42">
        <v>658</v>
      </c>
      <c r="F37" s="42">
        <v>215</v>
      </c>
      <c r="G37" s="42">
        <v>11</v>
      </c>
      <c r="H37" s="42">
        <v>0</v>
      </c>
      <c r="I37" s="42">
        <v>1</v>
      </c>
      <c r="J37" s="42">
        <v>41</v>
      </c>
      <c r="K37" s="43">
        <f t="shared" si="0"/>
        <v>926</v>
      </c>
      <c r="L37" s="47"/>
      <c r="M37" s="71"/>
      <c r="N37" s="30"/>
      <c r="O37" s="31"/>
    </row>
    <row r="38" spans="1:15" ht="16.5" customHeight="1" x14ac:dyDescent="0.3">
      <c r="A38" s="66">
        <v>6</v>
      </c>
      <c r="B38" s="34"/>
      <c r="C38" s="66" t="s">
        <v>25</v>
      </c>
      <c r="D38" s="13" t="s">
        <v>18</v>
      </c>
      <c r="E38" s="36">
        <v>526</v>
      </c>
      <c r="F38" s="36">
        <v>187</v>
      </c>
      <c r="G38" s="36">
        <v>3</v>
      </c>
      <c r="H38" s="36">
        <v>0</v>
      </c>
      <c r="I38" s="36">
        <v>6</v>
      </c>
      <c r="J38" s="36">
        <v>0</v>
      </c>
      <c r="K38" s="37">
        <f t="shared" si="0"/>
        <v>722</v>
      </c>
      <c r="L38" s="45"/>
      <c r="M38" s="69">
        <f>SUM(L38:L46)</f>
        <v>7127</v>
      </c>
      <c r="N38" s="30"/>
      <c r="O38" s="31"/>
    </row>
    <row r="39" spans="1:15" ht="16.5" customHeight="1" x14ac:dyDescent="0.3">
      <c r="A39" s="67"/>
      <c r="B39" s="48"/>
      <c r="C39" s="67"/>
      <c r="D39" s="18" t="s">
        <v>19</v>
      </c>
      <c r="E39" s="39">
        <v>1569</v>
      </c>
      <c r="F39" s="39">
        <v>888</v>
      </c>
      <c r="G39" s="39">
        <v>10</v>
      </c>
      <c r="H39" s="39">
        <v>0</v>
      </c>
      <c r="I39" s="39">
        <v>53</v>
      </c>
      <c r="J39" s="39">
        <v>2</v>
      </c>
      <c r="K39" s="40">
        <f t="shared" si="0"/>
        <v>2522</v>
      </c>
      <c r="L39" s="41">
        <f>SUM(K38:K40)</f>
        <v>4283</v>
      </c>
      <c r="M39" s="70"/>
      <c r="N39" s="30"/>
      <c r="O39" s="31"/>
    </row>
    <row r="40" spans="1:15" ht="16.5" customHeight="1" x14ac:dyDescent="0.3">
      <c r="A40" s="67"/>
      <c r="B40" s="72" t="s">
        <v>40</v>
      </c>
      <c r="C40" s="23"/>
      <c r="D40" s="24" t="s">
        <v>21</v>
      </c>
      <c r="E40" s="42">
        <v>767</v>
      </c>
      <c r="F40" s="42">
        <v>266</v>
      </c>
      <c r="G40" s="42">
        <v>0</v>
      </c>
      <c r="H40" s="42">
        <v>1</v>
      </c>
      <c r="I40" s="42">
        <v>3</v>
      </c>
      <c r="J40" s="42">
        <v>2</v>
      </c>
      <c r="K40" s="43">
        <f t="shared" si="0"/>
        <v>1039</v>
      </c>
      <c r="L40" s="47"/>
      <c r="M40" s="70"/>
      <c r="N40" s="30"/>
      <c r="O40" s="31"/>
    </row>
    <row r="41" spans="1:15" ht="16.5" customHeight="1" x14ac:dyDescent="0.3">
      <c r="A41" s="67"/>
      <c r="B41" s="72"/>
      <c r="C41" s="66" t="s">
        <v>41</v>
      </c>
      <c r="D41" s="13" t="s">
        <v>18</v>
      </c>
      <c r="E41" s="36">
        <v>296</v>
      </c>
      <c r="F41" s="36">
        <v>170</v>
      </c>
      <c r="G41" s="36">
        <v>0</v>
      </c>
      <c r="H41" s="36">
        <v>0</v>
      </c>
      <c r="I41" s="36">
        <v>2</v>
      </c>
      <c r="J41" s="36">
        <v>1</v>
      </c>
      <c r="K41" s="37">
        <f t="shared" si="0"/>
        <v>469</v>
      </c>
      <c r="L41" s="45"/>
      <c r="M41" s="70"/>
      <c r="N41" s="30"/>
      <c r="O41" s="31"/>
    </row>
    <row r="42" spans="1:15" ht="16.5" customHeight="1" x14ac:dyDescent="0.3">
      <c r="A42" s="67"/>
      <c r="B42" s="17"/>
      <c r="C42" s="67"/>
      <c r="D42" s="18" t="s">
        <v>19</v>
      </c>
      <c r="E42" s="39">
        <v>1194</v>
      </c>
      <c r="F42" s="39">
        <v>619</v>
      </c>
      <c r="G42" s="39">
        <v>6</v>
      </c>
      <c r="H42" s="39">
        <v>0</v>
      </c>
      <c r="I42" s="39">
        <v>14</v>
      </c>
      <c r="J42" s="39">
        <v>6</v>
      </c>
      <c r="K42" s="40">
        <f t="shared" si="0"/>
        <v>1839</v>
      </c>
      <c r="L42" s="41">
        <f t="shared" ref="L42" si="1">SUM(K41:K43)</f>
        <v>2746</v>
      </c>
      <c r="M42" s="70"/>
      <c r="N42" s="30"/>
      <c r="O42" s="31"/>
    </row>
    <row r="43" spans="1:15" ht="16.5" customHeight="1" x14ac:dyDescent="0.3">
      <c r="A43" s="67"/>
      <c r="B43" s="17"/>
      <c r="C43" s="23"/>
      <c r="D43" s="24" t="s">
        <v>21</v>
      </c>
      <c r="E43" s="42">
        <v>288</v>
      </c>
      <c r="F43" s="42">
        <v>147</v>
      </c>
      <c r="G43" s="42">
        <v>0</v>
      </c>
      <c r="H43" s="42">
        <v>0</v>
      </c>
      <c r="I43" s="42">
        <v>1</v>
      </c>
      <c r="J43" s="42">
        <v>2</v>
      </c>
      <c r="K43" s="43">
        <f t="shared" si="0"/>
        <v>438</v>
      </c>
      <c r="L43" s="47"/>
      <c r="M43" s="70"/>
      <c r="N43" s="30"/>
      <c r="O43" s="31"/>
    </row>
    <row r="44" spans="1:15" ht="16.5" customHeight="1" x14ac:dyDescent="0.3">
      <c r="A44" s="67"/>
      <c r="B44" s="17" t="s">
        <v>42</v>
      </c>
      <c r="C44" s="66" t="s">
        <v>43</v>
      </c>
      <c r="D44" s="13" t="s">
        <v>18</v>
      </c>
      <c r="E44" s="36">
        <v>14</v>
      </c>
      <c r="F44" s="36">
        <v>9</v>
      </c>
      <c r="G44" s="36">
        <v>0</v>
      </c>
      <c r="H44" s="36">
        <v>0</v>
      </c>
      <c r="I44" s="36">
        <v>0</v>
      </c>
      <c r="J44" s="36">
        <v>0</v>
      </c>
      <c r="K44" s="37">
        <f t="shared" si="0"/>
        <v>23</v>
      </c>
      <c r="L44" s="45"/>
      <c r="M44" s="70"/>
      <c r="N44" s="30"/>
      <c r="O44" s="31"/>
    </row>
    <row r="45" spans="1:15" ht="16.5" customHeight="1" x14ac:dyDescent="0.3">
      <c r="A45" s="67"/>
      <c r="B45" s="17"/>
      <c r="C45" s="67"/>
      <c r="D45" s="18" t="s">
        <v>19</v>
      </c>
      <c r="E45" s="39">
        <v>35</v>
      </c>
      <c r="F45" s="39">
        <v>21</v>
      </c>
      <c r="G45" s="39">
        <v>0</v>
      </c>
      <c r="H45" s="39">
        <v>0</v>
      </c>
      <c r="I45" s="39">
        <v>1</v>
      </c>
      <c r="J45" s="39">
        <v>0</v>
      </c>
      <c r="K45" s="40">
        <f t="shared" si="0"/>
        <v>57</v>
      </c>
      <c r="L45" s="41">
        <f t="shared" ref="L45" si="2">SUM(K44:K46)</f>
        <v>98</v>
      </c>
      <c r="M45" s="70"/>
      <c r="N45" s="30"/>
      <c r="O45" s="31"/>
    </row>
    <row r="46" spans="1:15" ht="16.5" customHeight="1" x14ac:dyDescent="0.3">
      <c r="A46" s="68"/>
      <c r="B46" s="17"/>
      <c r="C46" s="23"/>
      <c r="D46" s="24" t="s">
        <v>21</v>
      </c>
      <c r="E46" s="42">
        <v>10</v>
      </c>
      <c r="F46" s="42">
        <v>8</v>
      </c>
      <c r="G46" s="42">
        <v>0</v>
      </c>
      <c r="H46" s="42">
        <v>0</v>
      </c>
      <c r="I46" s="42">
        <v>0</v>
      </c>
      <c r="J46" s="42">
        <v>0</v>
      </c>
      <c r="K46" s="43">
        <f t="shared" si="0"/>
        <v>18</v>
      </c>
      <c r="L46" s="47"/>
      <c r="M46" s="71"/>
      <c r="N46" s="30"/>
      <c r="O46" s="31"/>
    </row>
    <row r="47" spans="1:15" ht="16.5" customHeight="1" x14ac:dyDescent="0.3">
      <c r="A47" s="66">
        <v>7</v>
      </c>
      <c r="B47" s="34"/>
      <c r="C47" s="66" t="s">
        <v>44</v>
      </c>
      <c r="D47" s="13" t="s">
        <v>18</v>
      </c>
      <c r="E47" s="36">
        <v>1529</v>
      </c>
      <c r="F47" s="36">
        <v>508</v>
      </c>
      <c r="G47" s="36">
        <v>17</v>
      </c>
      <c r="H47" s="36">
        <v>0</v>
      </c>
      <c r="I47" s="36">
        <v>29</v>
      </c>
      <c r="J47" s="36">
        <v>9</v>
      </c>
      <c r="K47" s="37">
        <f t="shared" si="0"/>
        <v>2092</v>
      </c>
      <c r="L47" s="45"/>
      <c r="M47" s="69">
        <f>SUM(L47:L55)</f>
        <v>70569</v>
      </c>
      <c r="N47" s="30"/>
      <c r="O47" s="31"/>
    </row>
    <row r="48" spans="1:15" ht="16.5" customHeight="1" x14ac:dyDescent="0.3">
      <c r="A48" s="67"/>
      <c r="B48" s="50"/>
      <c r="C48" s="67"/>
      <c r="D48" s="18" t="s">
        <v>19</v>
      </c>
      <c r="E48" s="39">
        <v>6066</v>
      </c>
      <c r="F48" s="39">
        <v>2320</v>
      </c>
      <c r="G48" s="39">
        <v>53</v>
      </c>
      <c r="H48" s="39">
        <v>0</v>
      </c>
      <c r="I48" s="39">
        <v>186</v>
      </c>
      <c r="J48" s="39">
        <v>22</v>
      </c>
      <c r="K48" s="40">
        <f t="shared" si="0"/>
        <v>8647</v>
      </c>
      <c r="L48" s="41">
        <f>SUM(K47:K49)</f>
        <v>13010</v>
      </c>
      <c r="M48" s="70"/>
      <c r="N48" s="30"/>
      <c r="O48" s="31"/>
    </row>
    <row r="49" spans="1:15" ht="16.5" customHeight="1" x14ac:dyDescent="0.3">
      <c r="A49" s="67"/>
      <c r="B49" s="74" t="s">
        <v>44</v>
      </c>
      <c r="C49" s="23"/>
      <c r="D49" s="24" t="s">
        <v>21</v>
      </c>
      <c r="E49" s="42">
        <v>1559</v>
      </c>
      <c r="F49" s="42">
        <v>667</v>
      </c>
      <c r="G49" s="42">
        <v>15</v>
      </c>
      <c r="H49" s="42">
        <v>0</v>
      </c>
      <c r="I49" s="42">
        <v>23</v>
      </c>
      <c r="J49" s="42">
        <v>7</v>
      </c>
      <c r="K49" s="43">
        <f t="shared" si="0"/>
        <v>2271</v>
      </c>
      <c r="L49" s="47"/>
      <c r="M49" s="70"/>
      <c r="N49" s="30"/>
      <c r="O49" s="31"/>
    </row>
    <row r="50" spans="1:15" ht="16.5" customHeight="1" x14ac:dyDescent="0.3">
      <c r="A50" s="67"/>
      <c r="B50" s="74"/>
      <c r="C50" s="66" t="s">
        <v>45</v>
      </c>
      <c r="D50" s="13" t="s">
        <v>18</v>
      </c>
      <c r="E50" s="36">
        <v>24</v>
      </c>
      <c r="F50" s="36">
        <v>12</v>
      </c>
      <c r="G50" s="36">
        <v>0</v>
      </c>
      <c r="H50" s="36">
        <v>0</v>
      </c>
      <c r="I50" s="36">
        <v>2</v>
      </c>
      <c r="J50" s="36">
        <v>0</v>
      </c>
      <c r="K50" s="37">
        <f t="shared" si="0"/>
        <v>38</v>
      </c>
      <c r="L50" s="45"/>
      <c r="M50" s="70"/>
      <c r="N50" s="30"/>
      <c r="O50" s="31"/>
    </row>
    <row r="51" spans="1:15" ht="16.5" customHeight="1" x14ac:dyDescent="0.3">
      <c r="A51" s="67"/>
      <c r="B51" s="50"/>
      <c r="C51" s="67"/>
      <c r="D51" s="18" t="s">
        <v>19</v>
      </c>
      <c r="E51" s="39">
        <v>56</v>
      </c>
      <c r="F51" s="39">
        <v>52</v>
      </c>
      <c r="G51" s="39">
        <v>0</v>
      </c>
      <c r="H51" s="39">
        <v>0</v>
      </c>
      <c r="I51" s="39">
        <v>6</v>
      </c>
      <c r="J51" s="39">
        <v>0</v>
      </c>
      <c r="K51" s="40">
        <f t="shared" si="0"/>
        <v>114</v>
      </c>
      <c r="L51" s="41">
        <f>SUM(K50:K52)</f>
        <v>184</v>
      </c>
      <c r="M51" s="70"/>
      <c r="N51" s="30"/>
      <c r="O51" s="31"/>
    </row>
    <row r="52" spans="1:15" ht="16.5" customHeight="1" x14ac:dyDescent="0.3">
      <c r="A52" s="67"/>
      <c r="B52" s="50"/>
      <c r="C52" s="23"/>
      <c r="D52" s="24" t="s">
        <v>21</v>
      </c>
      <c r="E52" s="42">
        <v>20</v>
      </c>
      <c r="F52" s="42">
        <v>10</v>
      </c>
      <c r="G52" s="42">
        <v>0</v>
      </c>
      <c r="H52" s="42">
        <v>0</v>
      </c>
      <c r="I52" s="42">
        <v>2</v>
      </c>
      <c r="J52" s="42">
        <v>0</v>
      </c>
      <c r="K52" s="43">
        <f t="shared" si="0"/>
        <v>32</v>
      </c>
      <c r="L52" s="47"/>
      <c r="M52" s="70"/>
      <c r="N52" s="30"/>
      <c r="O52" s="31"/>
    </row>
    <row r="53" spans="1:15" ht="16.5" customHeight="1" x14ac:dyDescent="0.3">
      <c r="A53" s="67"/>
      <c r="B53" s="17" t="s">
        <v>46</v>
      </c>
      <c r="C53" s="66" t="s">
        <v>47</v>
      </c>
      <c r="D53" s="13" t="s">
        <v>18</v>
      </c>
      <c r="E53" s="36">
        <v>6833</v>
      </c>
      <c r="F53" s="36">
        <v>2215</v>
      </c>
      <c r="G53" s="36">
        <v>170</v>
      </c>
      <c r="H53" s="36">
        <v>0</v>
      </c>
      <c r="I53" s="36">
        <v>283</v>
      </c>
      <c r="J53" s="36">
        <v>7</v>
      </c>
      <c r="K53" s="37">
        <f t="shared" si="0"/>
        <v>9508</v>
      </c>
      <c r="L53" s="45"/>
      <c r="M53" s="70"/>
      <c r="N53" s="30"/>
      <c r="O53" s="31"/>
    </row>
    <row r="54" spans="1:15" ht="16.5" customHeight="1" x14ac:dyDescent="0.3">
      <c r="A54" s="67"/>
      <c r="C54" s="67"/>
      <c r="D54" s="18" t="s">
        <v>19</v>
      </c>
      <c r="E54" s="39">
        <v>21026</v>
      </c>
      <c r="F54" s="39">
        <v>13977</v>
      </c>
      <c r="G54" s="39">
        <v>797</v>
      </c>
      <c r="H54" s="39">
        <v>0</v>
      </c>
      <c r="I54" s="39">
        <v>2675</v>
      </c>
      <c r="J54" s="39">
        <v>30</v>
      </c>
      <c r="K54" s="40">
        <f t="shared" si="0"/>
        <v>38505</v>
      </c>
      <c r="L54" s="41">
        <f>SUM(K53:K55)</f>
        <v>57375</v>
      </c>
      <c r="M54" s="70"/>
      <c r="N54" s="30"/>
      <c r="O54" s="31"/>
    </row>
    <row r="55" spans="1:15" ht="16.5" customHeight="1" x14ac:dyDescent="0.3">
      <c r="A55" s="68"/>
      <c r="B55" s="51"/>
      <c r="C55" s="23"/>
      <c r="D55" s="24" t="s">
        <v>21</v>
      </c>
      <c r="E55" s="44">
        <v>5860</v>
      </c>
      <c r="F55" s="44">
        <v>2983</v>
      </c>
      <c r="G55" s="44">
        <v>220</v>
      </c>
      <c r="H55" s="44">
        <v>0</v>
      </c>
      <c r="I55" s="44">
        <v>288</v>
      </c>
      <c r="J55" s="44">
        <v>11</v>
      </c>
      <c r="K55" s="43">
        <f t="shared" si="0"/>
        <v>9362</v>
      </c>
      <c r="L55" s="47"/>
      <c r="M55" s="71"/>
      <c r="N55" s="30"/>
      <c r="O55" s="31"/>
    </row>
    <row r="56" spans="1:15" ht="16.5" customHeight="1" x14ac:dyDescent="0.3">
      <c r="A56" s="66">
        <v>8</v>
      </c>
      <c r="B56" s="52"/>
      <c r="C56" s="66" t="s">
        <v>48</v>
      </c>
      <c r="D56" s="13" t="s">
        <v>18</v>
      </c>
      <c r="E56" s="36">
        <v>1400</v>
      </c>
      <c r="F56" s="36">
        <v>397</v>
      </c>
      <c r="G56" s="36">
        <v>32</v>
      </c>
      <c r="H56" s="36">
        <v>7</v>
      </c>
      <c r="I56" s="36">
        <v>21</v>
      </c>
      <c r="J56" s="36">
        <v>6</v>
      </c>
      <c r="K56" s="37">
        <f t="shared" si="0"/>
        <v>1863</v>
      </c>
      <c r="L56" s="45"/>
      <c r="M56" s="69">
        <f>SUM(L56:L61)</f>
        <v>41106</v>
      </c>
      <c r="N56" s="30"/>
      <c r="O56" s="31"/>
    </row>
    <row r="57" spans="1:15" ht="16.5" customHeight="1" x14ac:dyDescent="0.3">
      <c r="A57" s="67"/>
      <c r="B57" s="74" t="s">
        <v>48</v>
      </c>
      <c r="C57" s="67"/>
      <c r="D57" s="18" t="s">
        <v>19</v>
      </c>
      <c r="E57" s="39">
        <v>5094</v>
      </c>
      <c r="F57" s="39">
        <v>1847</v>
      </c>
      <c r="G57" s="39">
        <v>120</v>
      </c>
      <c r="H57" s="39">
        <v>17</v>
      </c>
      <c r="I57" s="39">
        <v>255</v>
      </c>
      <c r="J57" s="39">
        <v>53</v>
      </c>
      <c r="K57" s="40">
        <f t="shared" si="0"/>
        <v>7386</v>
      </c>
      <c r="L57" s="41">
        <f>SUM(K56:K58)</f>
        <v>10850</v>
      </c>
      <c r="M57" s="70"/>
      <c r="N57" s="30"/>
      <c r="O57" s="31"/>
    </row>
    <row r="58" spans="1:15" ht="16.5" customHeight="1" x14ac:dyDescent="0.3">
      <c r="A58" s="67"/>
      <c r="B58" s="74"/>
      <c r="C58" s="23"/>
      <c r="D58" s="24" t="s">
        <v>21</v>
      </c>
      <c r="E58" s="42">
        <v>1109</v>
      </c>
      <c r="F58" s="42">
        <v>435</v>
      </c>
      <c r="G58" s="42">
        <v>28</v>
      </c>
      <c r="H58" s="42">
        <v>2</v>
      </c>
      <c r="I58" s="42">
        <v>20</v>
      </c>
      <c r="J58" s="42">
        <v>7</v>
      </c>
      <c r="K58" s="43">
        <f t="shared" si="0"/>
        <v>1601</v>
      </c>
      <c r="L58" s="47"/>
      <c r="M58" s="70"/>
      <c r="N58" s="30"/>
      <c r="O58" s="31"/>
    </row>
    <row r="59" spans="1:15" ht="16.5" customHeight="1" x14ac:dyDescent="0.3">
      <c r="A59" s="67"/>
      <c r="B59" s="50"/>
      <c r="C59" s="66" t="s">
        <v>49</v>
      </c>
      <c r="D59" s="13" t="s">
        <v>18</v>
      </c>
      <c r="E59" s="36">
        <v>4169</v>
      </c>
      <c r="F59" s="36">
        <v>1290</v>
      </c>
      <c r="G59" s="36">
        <v>155</v>
      </c>
      <c r="H59" s="36">
        <v>10</v>
      </c>
      <c r="I59" s="36">
        <v>28</v>
      </c>
      <c r="J59" s="36">
        <v>36</v>
      </c>
      <c r="K59" s="37">
        <f t="shared" si="0"/>
        <v>5688</v>
      </c>
      <c r="L59" s="45"/>
      <c r="M59" s="70"/>
      <c r="N59" s="30"/>
      <c r="O59" s="31"/>
    </row>
    <row r="60" spans="1:15" ht="16.5" customHeight="1" x14ac:dyDescent="0.3">
      <c r="A60" s="67"/>
      <c r="B60" s="17" t="s">
        <v>50</v>
      </c>
      <c r="C60" s="67"/>
      <c r="D60" s="18" t="s">
        <v>19</v>
      </c>
      <c r="E60" s="39">
        <v>12984</v>
      </c>
      <c r="F60" s="39">
        <v>5356</v>
      </c>
      <c r="G60" s="39">
        <v>573</v>
      </c>
      <c r="H60" s="39">
        <v>69</v>
      </c>
      <c r="I60" s="39">
        <v>358</v>
      </c>
      <c r="J60" s="39">
        <v>43</v>
      </c>
      <c r="K60" s="40">
        <f t="shared" si="0"/>
        <v>19383</v>
      </c>
      <c r="L60" s="41">
        <f>SUM(K59:K61)</f>
        <v>30256</v>
      </c>
      <c r="M60" s="70"/>
      <c r="N60" s="30"/>
      <c r="O60" s="31"/>
    </row>
    <row r="61" spans="1:15" ht="16.5" customHeight="1" x14ac:dyDescent="0.3">
      <c r="A61" s="68"/>
      <c r="B61" s="53"/>
      <c r="C61" s="23"/>
      <c r="D61" s="24" t="s">
        <v>21</v>
      </c>
      <c r="E61" s="44">
        <v>3571</v>
      </c>
      <c r="F61" s="44">
        <v>1400</v>
      </c>
      <c r="G61" s="44">
        <v>151</v>
      </c>
      <c r="H61" s="44">
        <v>15</v>
      </c>
      <c r="I61" s="44">
        <v>37</v>
      </c>
      <c r="J61" s="44">
        <v>11</v>
      </c>
      <c r="K61" s="43">
        <f t="shared" si="0"/>
        <v>5185</v>
      </c>
      <c r="L61" s="47"/>
      <c r="M61" s="71"/>
      <c r="N61" s="30"/>
      <c r="O61" s="31"/>
    </row>
    <row r="62" spans="1:15" ht="16.5" customHeight="1" x14ac:dyDescent="0.3">
      <c r="A62" s="66">
        <v>9</v>
      </c>
      <c r="B62" s="78" t="s">
        <v>51</v>
      </c>
      <c r="C62" s="72" t="s">
        <v>52</v>
      </c>
      <c r="D62" s="13" t="s">
        <v>18</v>
      </c>
      <c r="E62" s="36">
        <v>4425</v>
      </c>
      <c r="F62" s="36">
        <v>2060</v>
      </c>
      <c r="G62" s="36">
        <v>5</v>
      </c>
      <c r="H62" s="36">
        <v>4</v>
      </c>
      <c r="I62" s="36">
        <v>617</v>
      </c>
      <c r="J62" s="36">
        <v>0</v>
      </c>
      <c r="K62" s="37">
        <f t="shared" si="0"/>
        <v>7111</v>
      </c>
      <c r="L62" s="45"/>
      <c r="M62" s="69">
        <f>SUM(L62:L64)</f>
        <v>36902</v>
      </c>
      <c r="N62" s="30"/>
      <c r="O62" s="31"/>
    </row>
    <row r="63" spans="1:15" ht="16.5" customHeight="1" x14ac:dyDescent="0.3">
      <c r="A63" s="67"/>
      <c r="B63" s="72"/>
      <c r="C63" s="72"/>
      <c r="D63" s="18" t="s">
        <v>19</v>
      </c>
      <c r="E63" s="39">
        <v>11950</v>
      </c>
      <c r="F63" s="39">
        <v>7385</v>
      </c>
      <c r="G63" s="39">
        <v>18</v>
      </c>
      <c r="H63" s="39">
        <v>13</v>
      </c>
      <c r="I63" s="39">
        <v>4744</v>
      </c>
      <c r="J63" s="39">
        <v>0</v>
      </c>
      <c r="K63" s="40">
        <f t="shared" si="0"/>
        <v>24110</v>
      </c>
      <c r="L63" s="41">
        <f>SUM(K62:K64)</f>
        <v>36902</v>
      </c>
      <c r="M63" s="70"/>
      <c r="N63" s="30"/>
      <c r="O63" s="31"/>
    </row>
    <row r="64" spans="1:15" ht="16.5" customHeight="1" x14ac:dyDescent="0.3">
      <c r="A64" s="67"/>
      <c r="B64" s="17" t="s">
        <v>53</v>
      </c>
      <c r="C64" s="23"/>
      <c r="D64" s="24" t="s">
        <v>21</v>
      </c>
      <c r="E64" s="42">
        <v>3126</v>
      </c>
      <c r="F64" s="42">
        <v>1772</v>
      </c>
      <c r="G64" s="42">
        <v>3</v>
      </c>
      <c r="H64" s="42">
        <v>3</v>
      </c>
      <c r="I64" s="42">
        <v>777</v>
      </c>
      <c r="J64" s="42">
        <v>0</v>
      </c>
      <c r="K64" s="43">
        <f t="shared" si="0"/>
        <v>5681</v>
      </c>
      <c r="L64" s="47"/>
      <c r="M64" s="70"/>
      <c r="N64" s="30"/>
      <c r="O64" s="31"/>
    </row>
    <row r="65" spans="1:15" ht="16.5" customHeight="1" x14ac:dyDescent="0.3">
      <c r="A65" s="66">
        <v>10</v>
      </c>
      <c r="B65" s="34"/>
      <c r="C65" s="66" t="s">
        <v>54</v>
      </c>
      <c r="D65" s="13" t="s">
        <v>18</v>
      </c>
      <c r="E65" s="36">
        <v>1834</v>
      </c>
      <c r="F65" s="36">
        <v>841</v>
      </c>
      <c r="G65" s="36">
        <v>5</v>
      </c>
      <c r="H65" s="36">
        <v>0</v>
      </c>
      <c r="I65" s="36">
        <v>7</v>
      </c>
      <c r="J65" s="36">
        <v>1</v>
      </c>
      <c r="K65" s="37">
        <f t="shared" si="0"/>
        <v>2688</v>
      </c>
      <c r="L65" s="45"/>
      <c r="M65" s="69">
        <f>SUM(L65:L70)</f>
        <v>88848</v>
      </c>
      <c r="N65" s="30"/>
      <c r="O65" s="31"/>
    </row>
    <row r="66" spans="1:15" ht="16.5" customHeight="1" x14ac:dyDescent="0.3">
      <c r="A66" s="67"/>
      <c r="B66" s="74" t="s">
        <v>55</v>
      </c>
      <c r="C66" s="67"/>
      <c r="D66" s="18" t="s">
        <v>19</v>
      </c>
      <c r="E66" s="39">
        <v>3550</v>
      </c>
      <c r="F66" s="39">
        <v>2621</v>
      </c>
      <c r="G66" s="39">
        <v>7</v>
      </c>
      <c r="H66" s="39">
        <v>0</v>
      </c>
      <c r="I66" s="39">
        <v>323</v>
      </c>
      <c r="J66" s="39">
        <v>4</v>
      </c>
      <c r="K66" s="40">
        <f t="shared" si="0"/>
        <v>6505</v>
      </c>
      <c r="L66" s="41">
        <f>SUM(K65:K67)</f>
        <v>10811</v>
      </c>
      <c r="M66" s="70"/>
      <c r="N66" s="30"/>
      <c r="O66" s="31"/>
    </row>
    <row r="67" spans="1:15" ht="16.5" customHeight="1" x14ac:dyDescent="0.3">
      <c r="A67" s="67"/>
      <c r="B67" s="74"/>
      <c r="C67" s="23"/>
      <c r="D67" s="24" t="s">
        <v>21</v>
      </c>
      <c r="E67" s="42">
        <v>830</v>
      </c>
      <c r="F67" s="42">
        <v>710</v>
      </c>
      <c r="G67" s="42">
        <v>2</v>
      </c>
      <c r="H67" s="42">
        <v>0</v>
      </c>
      <c r="I67" s="42">
        <v>75</v>
      </c>
      <c r="J67" s="42">
        <v>1</v>
      </c>
      <c r="K67" s="43">
        <f t="shared" si="0"/>
        <v>1618</v>
      </c>
      <c r="L67" s="47"/>
      <c r="M67" s="70"/>
      <c r="N67" s="30"/>
      <c r="O67" s="31"/>
    </row>
    <row r="68" spans="1:15" ht="16.5" customHeight="1" x14ac:dyDescent="0.3">
      <c r="A68" s="67"/>
      <c r="B68" s="50"/>
      <c r="C68" s="66" t="s">
        <v>56</v>
      </c>
      <c r="D68" s="13" t="s">
        <v>18</v>
      </c>
      <c r="E68" s="36">
        <v>7817</v>
      </c>
      <c r="F68" s="36">
        <v>3831</v>
      </c>
      <c r="G68" s="36">
        <v>104</v>
      </c>
      <c r="H68" s="36">
        <v>4</v>
      </c>
      <c r="I68" s="36">
        <v>107</v>
      </c>
      <c r="J68" s="36">
        <v>12</v>
      </c>
      <c r="K68" s="37">
        <f t="shared" si="0"/>
        <v>11875</v>
      </c>
      <c r="L68" s="45"/>
      <c r="M68" s="70"/>
      <c r="N68" s="30"/>
      <c r="O68" s="31"/>
    </row>
    <row r="69" spans="1:15" ht="16.5" customHeight="1" x14ac:dyDescent="0.3">
      <c r="A69" s="67"/>
      <c r="B69" s="17" t="s">
        <v>53</v>
      </c>
      <c r="C69" s="67"/>
      <c r="D69" s="18" t="s">
        <v>19</v>
      </c>
      <c r="E69" s="39">
        <v>30031</v>
      </c>
      <c r="F69" s="39">
        <v>19601</v>
      </c>
      <c r="G69" s="39">
        <v>333</v>
      </c>
      <c r="H69" s="39">
        <v>18</v>
      </c>
      <c r="I69" s="39">
        <v>2748</v>
      </c>
      <c r="J69" s="39">
        <v>68</v>
      </c>
      <c r="K69" s="40">
        <f t="shared" si="0"/>
        <v>52799</v>
      </c>
      <c r="L69" s="41">
        <f>SUM(K68:K70)</f>
        <v>78037</v>
      </c>
      <c r="M69" s="70"/>
      <c r="N69" s="30"/>
      <c r="O69" s="31"/>
    </row>
    <row r="70" spans="1:15" ht="16.5" customHeight="1" x14ac:dyDescent="0.3">
      <c r="A70" s="68"/>
      <c r="C70" s="23"/>
      <c r="D70" s="24" t="s">
        <v>21</v>
      </c>
      <c r="E70" s="42">
        <v>7807</v>
      </c>
      <c r="F70" s="42">
        <v>4855</v>
      </c>
      <c r="G70" s="42">
        <v>112</v>
      </c>
      <c r="H70" s="42">
        <v>6</v>
      </c>
      <c r="I70" s="42">
        <v>569</v>
      </c>
      <c r="J70" s="42">
        <v>14</v>
      </c>
      <c r="K70" s="43">
        <f t="shared" si="0"/>
        <v>13363</v>
      </c>
      <c r="L70" s="47"/>
      <c r="M70" s="71"/>
      <c r="N70" s="30"/>
      <c r="O70" s="31"/>
    </row>
    <row r="71" spans="1:15" ht="16.5" customHeight="1" x14ac:dyDescent="0.3">
      <c r="A71" s="66">
        <v>11</v>
      </c>
      <c r="B71" s="34"/>
      <c r="C71" s="72" t="s">
        <v>57</v>
      </c>
      <c r="D71" s="13" t="s">
        <v>18</v>
      </c>
      <c r="E71" s="36">
        <v>8184</v>
      </c>
      <c r="F71" s="36">
        <v>1514</v>
      </c>
      <c r="G71" s="36">
        <v>186</v>
      </c>
      <c r="H71" s="36">
        <v>0</v>
      </c>
      <c r="I71" s="36">
        <v>82</v>
      </c>
      <c r="J71" s="36">
        <v>13</v>
      </c>
      <c r="K71" s="37">
        <f t="shared" si="0"/>
        <v>9979</v>
      </c>
      <c r="L71" s="45"/>
      <c r="M71" s="69">
        <f>SUM(L71:L76)</f>
        <v>54675</v>
      </c>
      <c r="N71" s="30"/>
      <c r="O71" s="31"/>
    </row>
    <row r="72" spans="1:15" ht="16.5" customHeight="1" x14ac:dyDescent="0.3">
      <c r="A72" s="67"/>
      <c r="B72" s="72" t="s">
        <v>58</v>
      </c>
      <c r="C72" s="72"/>
      <c r="D72" s="18" t="s">
        <v>19</v>
      </c>
      <c r="E72" s="39">
        <v>23166</v>
      </c>
      <c r="F72" s="39">
        <v>6635</v>
      </c>
      <c r="G72" s="39">
        <v>716</v>
      </c>
      <c r="H72" s="39">
        <v>0</v>
      </c>
      <c r="I72" s="39">
        <v>680</v>
      </c>
      <c r="J72" s="39">
        <v>41</v>
      </c>
      <c r="K72" s="40">
        <f t="shared" si="0"/>
        <v>31238</v>
      </c>
      <c r="L72" s="41">
        <f>SUM(K71:K73)</f>
        <v>48865</v>
      </c>
      <c r="M72" s="70"/>
      <c r="N72" s="30"/>
      <c r="O72" s="31"/>
    </row>
    <row r="73" spans="1:15" ht="16.5" customHeight="1" x14ac:dyDescent="0.3">
      <c r="A73" s="67"/>
      <c r="B73" s="72"/>
      <c r="C73" s="23"/>
      <c r="D73" s="24" t="s">
        <v>21</v>
      </c>
      <c r="E73" s="42">
        <v>6048</v>
      </c>
      <c r="F73" s="42">
        <v>1365</v>
      </c>
      <c r="G73" s="42">
        <v>155</v>
      </c>
      <c r="H73" s="42">
        <v>0</v>
      </c>
      <c r="I73" s="42">
        <v>69</v>
      </c>
      <c r="J73" s="42">
        <v>11</v>
      </c>
      <c r="K73" s="43">
        <f t="shared" si="0"/>
        <v>7648</v>
      </c>
      <c r="L73" s="47"/>
      <c r="M73" s="70"/>
      <c r="N73" s="30"/>
      <c r="O73" s="31"/>
    </row>
    <row r="74" spans="1:15" ht="16.5" customHeight="1" x14ac:dyDescent="0.3">
      <c r="A74" s="67"/>
      <c r="B74" s="48"/>
      <c r="C74" s="72" t="s">
        <v>59</v>
      </c>
      <c r="D74" s="13" t="s">
        <v>18</v>
      </c>
      <c r="E74" s="36">
        <v>800</v>
      </c>
      <c r="F74" s="36">
        <v>145</v>
      </c>
      <c r="G74" s="36">
        <v>0</v>
      </c>
      <c r="H74" s="36">
        <v>0</v>
      </c>
      <c r="I74" s="36">
        <v>1</v>
      </c>
      <c r="J74" s="36">
        <v>3</v>
      </c>
      <c r="K74" s="37">
        <f t="shared" si="0"/>
        <v>949</v>
      </c>
      <c r="L74" s="45"/>
      <c r="M74" s="70"/>
      <c r="N74" s="30"/>
      <c r="O74" s="31"/>
    </row>
    <row r="75" spans="1:15" ht="16.5" customHeight="1" x14ac:dyDescent="0.3">
      <c r="A75" s="67"/>
      <c r="B75" s="17" t="s">
        <v>60</v>
      </c>
      <c r="C75" s="72"/>
      <c r="D75" s="18" t="s">
        <v>19</v>
      </c>
      <c r="E75" s="39">
        <v>2747</v>
      </c>
      <c r="F75" s="39">
        <v>1205</v>
      </c>
      <c r="G75" s="39">
        <v>0</v>
      </c>
      <c r="H75" s="39">
        <v>0</v>
      </c>
      <c r="I75" s="39">
        <v>131</v>
      </c>
      <c r="J75" s="39">
        <v>5</v>
      </c>
      <c r="K75" s="40">
        <f t="shared" si="0"/>
        <v>4088</v>
      </c>
      <c r="L75" s="41">
        <f>SUM(K74:K76)</f>
        <v>5810</v>
      </c>
      <c r="M75" s="70"/>
      <c r="N75" s="30"/>
      <c r="O75" s="31"/>
    </row>
    <row r="76" spans="1:15" ht="16.5" customHeight="1" x14ac:dyDescent="0.3">
      <c r="A76" s="68"/>
      <c r="B76" s="17"/>
      <c r="C76" s="23"/>
      <c r="D76" s="24" t="s">
        <v>21</v>
      </c>
      <c r="E76" s="42">
        <v>553</v>
      </c>
      <c r="F76" s="42">
        <v>214</v>
      </c>
      <c r="G76" s="42">
        <v>0</v>
      </c>
      <c r="H76" s="42">
        <v>0</v>
      </c>
      <c r="I76" s="42">
        <v>5</v>
      </c>
      <c r="J76" s="42">
        <v>1</v>
      </c>
      <c r="K76" s="43">
        <f t="shared" si="0"/>
        <v>773</v>
      </c>
      <c r="L76" s="47"/>
      <c r="M76" s="71"/>
      <c r="N76" s="30"/>
      <c r="O76" s="31"/>
    </row>
    <row r="77" spans="1:15" ht="16.5" customHeight="1" x14ac:dyDescent="0.3">
      <c r="A77" s="66">
        <v>12</v>
      </c>
      <c r="B77" s="54"/>
      <c r="C77" s="72" t="s">
        <v>61</v>
      </c>
      <c r="D77" s="13" t="s">
        <v>18</v>
      </c>
      <c r="E77" s="36">
        <v>286</v>
      </c>
      <c r="F77" s="36">
        <v>41</v>
      </c>
      <c r="G77" s="36">
        <v>0</v>
      </c>
      <c r="H77" s="36">
        <v>0</v>
      </c>
      <c r="I77" s="36">
        <v>0</v>
      </c>
      <c r="J77" s="36">
        <v>3</v>
      </c>
      <c r="K77" s="37">
        <f t="shared" si="0"/>
        <v>330</v>
      </c>
      <c r="L77" s="45"/>
      <c r="M77" s="69">
        <f>SUM(L77:L82)</f>
        <v>17486</v>
      </c>
      <c r="N77" s="30"/>
      <c r="O77" s="31"/>
    </row>
    <row r="78" spans="1:15" ht="16.5" customHeight="1" x14ac:dyDescent="0.3">
      <c r="A78" s="67"/>
      <c r="B78" s="72" t="s">
        <v>61</v>
      </c>
      <c r="C78" s="72"/>
      <c r="D78" s="18" t="s">
        <v>19</v>
      </c>
      <c r="E78" s="39">
        <v>496</v>
      </c>
      <c r="F78" s="39">
        <v>141</v>
      </c>
      <c r="G78" s="39">
        <v>0</v>
      </c>
      <c r="H78" s="39">
        <v>0</v>
      </c>
      <c r="I78" s="39">
        <v>3</v>
      </c>
      <c r="J78" s="39">
        <v>2</v>
      </c>
      <c r="K78" s="40">
        <f t="shared" si="0"/>
        <v>642</v>
      </c>
      <c r="L78" s="41">
        <f>SUM(K77:K79)</f>
        <v>1319</v>
      </c>
      <c r="M78" s="70"/>
      <c r="N78" s="30"/>
      <c r="O78" s="31"/>
    </row>
    <row r="79" spans="1:15" ht="16.5" customHeight="1" x14ac:dyDescent="0.3">
      <c r="A79" s="67"/>
      <c r="B79" s="72"/>
      <c r="C79" s="23"/>
      <c r="D79" s="24" t="s">
        <v>21</v>
      </c>
      <c r="E79" s="42">
        <v>252</v>
      </c>
      <c r="F79" s="42">
        <v>95</v>
      </c>
      <c r="G79" s="42">
        <v>0</v>
      </c>
      <c r="H79" s="42">
        <v>0</v>
      </c>
      <c r="I79" s="42">
        <v>0</v>
      </c>
      <c r="J79" s="42">
        <v>0</v>
      </c>
      <c r="K79" s="43">
        <f t="shared" si="0"/>
        <v>347</v>
      </c>
      <c r="L79" s="47"/>
      <c r="M79" s="70"/>
      <c r="N79" s="30"/>
      <c r="O79" s="31"/>
    </row>
    <row r="80" spans="1:15" ht="16.5" customHeight="1" x14ac:dyDescent="0.3">
      <c r="A80" s="67"/>
      <c r="C80" s="72" t="s">
        <v>62</v>
      </c>
      <c r="D80" s="13" t="s">
        <v>18</v>
      </c>
      <c r="E80" s="36">
        <v>2510</v>
      </c>
      <c r="F80" s="36">
        <v>537</v>
      </c>
      <c r="G80" s="36">
        <v>0</v>
      </c>
      <c r="H80" s="36">
        <v>0</v>
      </c>
      <c r="I80" s="36">
        <v>18</v>
      </c>
      <c r="J80" s="36">
        <v>322</v>
      </c>
      <c r="K80" s="37">
        <f t="shared" si="0"/>
        <v>3387</v>
      </c>
      <c r="L80" s="45"/>
      <c r="M80" s="70"/>
      <c r="N80" s="30"/>
      <c r="O80" s="31"/>
    </row>
    <row r="81" spans="1:19" ht="16.5" customHeight="1" x14ac:dyDescent="0.3">
      <c r="A81" s="67"/>
      <c r="B81" s="17" t="s">
        <v>63</v>
      </c>
      <c r="C81" s="72"/>
      <c r="D81" s="18" t="s">
        <v>19</v>
      </c>
      <c r="E81" s="39">
        <v>7275</v>
      </c>
      <c r="F81" s="39">
        <v>2065</v>
      </c>
      <c r="G81" s="39">
        <v>12</v>
      </c>
      <c r="H81" s="39">
        <v>0</v>
      </c>
      <c r="I81" s="39">
        <v>78</v>
      </c>
      <c r="J81" s="39">
        <v>775</v>
      </c>
      <c r="K81" s="40">
        <f t="shared" si="0"/>
        <v>10205</v>
      </c>
      <c r="L81" s="41">
        <f>SUM(K80:K82)</f>
        <v>16167</v>
      </c>
      <c r="M81" s="70"/>
      <c r="N81" s="30"/>
      <c r="O81" s="31"/>
    </row>
    <row r="82" spans="1:19" ht="16.5" customHeight="1" x14ac:dyDescent="0.3">
      <c r="A82" s="68"/>
      <c r="C82" s="23"/>
      <c r="D82" s="24" t="s">
        <v>21</v>
      </c>
      <c r="E82" s="42">
        <v>1938</v>
      </c>
      <c r="F82" s="42">
        <v>455</v>
      </c>
      <c r="G82" s="42">
        <v>0</v>
      </c>
      <c r="H82" s="42">
        <v>0</v>
      </c>
      <c r="I82" s="42">
        <v>6</v>
      </c>
      <c r="J82" s="42">
        <v>176</v>
      </c>
      <c r="K82" s="43">
        <f t="shared" si="0"/>
        <v>2575</v>
      </c>
      <c r="L82" s="47"/>
      <c r="M82" s="71"/>
      <c r="N82" s="30"/>
      <c r="O82" s="31"/>
    </row>
    <row r="83" spans="1:19" ht="16.5" customHeight="1" x14ac:dyDescent="0.3">
      <c r="A83" s="66">
        <v>13</v>
      </c>
      <c r="B83" s="34"/>
      <c r="C83" s="66" t="s">
        <v>64</v>
      </c>
      <c r="D83" s="13" t="s">
        <v>18</v>
      </c>
      <c r="E83" s="36">
        <v>5093</v>
      </c>
      <c r="F83" s="36">
        <v>1025</v>
      </c>
      <c r="G83" s="36">
        <v>9</v>
      </c>
      <c r="H83" s="36">
        <v>0</v>
      </c>
      <c r="I83" s="36">
        <v>24</v>
      </c>
      <c r="J83" s="36">
        <v>92</v>
      </c>
      <c r="K83" s="37">
        <f t="shared" si="0"/>
        <v>6243</v>
      </c>
      <c r="L83" s="45"/>
      <c r="M83" s="69">
        <f>SUM(L83:L88)</f>
        <v>79573</v>
      </c>
      <c r="N83" s="30"/>
      <c r="O83" s="31"/>
    </row>
    <row r="84" spans="1:19" ht="16.5" customHeight="1" x14ac:dyDescent="0.3">
      <c r="A84" s="67"/>
      <c r="B84" s="80" t="s">
        <v>65</v>
      </c>
      <c r="C84" s="67"/>
      <c r="D84" s="18" t="s">
        <v>19</v>
      </c>
      <c r="E84" s="39">
        <v>20820</v>
      </c>
      <c r="F84" s="39">
        <v>7800</v>
      </c>
      <c r="G84" s="39">
        <v>118</v>
      </c>
      <c r="H84" s="39">
        <v>4</v>
      </c>
      <c r="I84" s="39">
        <v>307</v>
      </c>
      <c r="J84" s="39">
        <v>649</v>
      </c>
      <c r="K84" s="40">
        <f t="shared" si="0"/>
        <v>29698</v>
      </c>
      <c r="L84" s="41">
        <f>SUM(K83:K85)</f>
        <v>42966</v>
      </c>
      <c r="M84" s="70"/>
      <c r="N84" s="30"/>
      <c r="O84" s="31"/>
    </row>
    <row r="85" spans="1:19" ht="16.5" customHeight="1" x14ac:dyDescent="0.3">
      <c r="A85" s="67"/>
      <c r="B85" s="80"/>
      <c r="C85" s="23"/>
      <c r="D85" s="24" t="s">
        <v>21</v>
      </c>
      <c r="E85" s="42">
        <v>4985</v>
      </c>
      <c r="F85" s="42">
        <v>1842</v>
      </c>
      <c r="G85" s="42">
        <v>30</v>
      </c>
      <c r="H85" s="42">
        <v>1</v>
      </c>
      <c r="I85" s="42">
        <v>55</v>
      </c>
      <c r="J85" s="42">
        <v>112</v>
      </c>
      <c r="K85" s="43">
        <f t="shared" si="0"/>
        <v>7025</v>
      </c>
      <c r="L85" s="47"/>
      <c r="M85" s="70"/>
      <c r="N85" s="30"/>
      <c r="O85" s="31"/>
    </row>
    <row r="86" spans="1:19" ht="16.5" customHeight="1" x14ac:dyDescent="0.3">
      <c r="A86" s="67"/>
      <c r="B86" s="55"/>
      <c r="C86" s="66" t="s">
        <v>66</v>
      </c>
      <c r="D86" s="13" t="s">
        <v>18</v>
      </c>
      <c r="E86" s="36">
        <v>5496</v>
      </c>
      <c r="F86" s="36">
        <v>962</v>
      </c>
      <c r="G86" s="36">
        <v>173</v>
      </c>
      <c r="H86" s="36">
        <v>3</v>
      </c>
      <c r="I86" s="36">
        <v>34</v>
      </c>
      <c r="J86" s="36">
        <v>94</v>
      </c>
      <c r="K86" s="37">
        <f t="shared" si="0"/>
        <v>6762</v>
      </c>
      <c r="L86" s="45"/>
      <c r="M86" s="70"/>
      <c r="N86" s="30"/>
      <c r="O86" s="31"/>
    </row>
    <row r="87" spans="1:19" ht="16.5" customHeight="1" x14ac:dyDescent="0.3">
      <c r="A87" s="67"/>
      <c r="B87" s="17" t="s">
        <v>67</v>
      </c>
      <c r="C87" s="67"/>
      <c r="D87" s="18" t="s">
        <v>19</v>
      </c>
      <c r="E87" s="39">
        <v>17703</v>
      </c>
      <c r="F87" s="39">
        <v>4759</v>
      </c>
      <c r="G87" s="39">
        <v>689</v>
      </c>
      <c r="H87" s="39">
        <v>9</v>
      </c>
      <c r="I87" s="39">
        <v>208</v>
      </c>
      <c r="J87" s="39">
        <v>525</v>
      </c>
      <c r="K87" s="40">
        <f t="shared" si="0"/>
        <v>23893</v>
      </c>
      <c r="L87" s="41">
        <f>SUM(K86:K88)</f>
        <v>36607</v>
      </c>
      <c r="M87" s="70"/>
      <c r="N87" s="30"/>
      <c r="O87" s="31"/>
    </row>
    <row r="88" spans="1:19" ht="16.5" customHeight="1" x14ac:dyDescent="0.3">
      <c r="A88" s="68"/>
      <c r="B88" s="56"/>
      <c r="C88" s="23"/>
      <c r="D88" s="24" t="s">
        <v>21</v>
      </c>
      <c r="E88" s="44">
        <v>4576</v>
      </c>
      <c r="F88" s="44">
        <v>1081</v>
      </c>
      <c r="G88" s="44">
        <v>179</v>
      </c>
      <c r="H88" s="44">
        <v>2</v>
      </c>
      <c r="I88" s="44">
        <v>9</v>
      </c>
      <c r="J88" s="44">
        <v>105</v>
      </c>
      <c r="K88" s="43">
        <f t="shared" si="0"/>
        <v>5952</v>
      </c>
      <c r="L88" s="47"/>
      <c r="M88" s="71"/>
      <c r="N88" s="30"/>
      <c r="O88" s="31"/>
    </row>
    <row r="89" spans="1:19" ht="16.5" customHeight="1" x14ac:dyDescent="0.3">
      <c r="A89" s="66">
        <v>14</v>
      </c>
      <c r="B89" s="57"/>
      <c r="C89" s="66" t="s">
        <v>68</v>
      </c>
      <c r="D89" s="13" t="s">
        <v>18</v>
      </c>
      <c r="E89" s="36">
        <v>302</v>
      </c>
      <c r="F89" s="36">
        <v>79</v>
      </c>
      <c r="G89" s="36">
        <v>0</v>
      </c>
      <c r="H89" s="36">
        <v>0</v>
      </c>
      <c r="I89" s="36">
        <v>1</v>
      </c>
      <c r="J89" s="36">
        <v>2</v>
      </c>
      <c r="K89" s="37">
        <f t="shared" si="0"/>
        <v>384</v>
      </c>
      <c r="L89" s="45"/>
      <c r="M89" s="69">
        <f>SUM(L89:L94)</f>
        <v>42835</v>
      </c>
      <c r="N89" s="30"/>
      <c r="O89" s="31"/>
    </row>
    <row r="90" spans="1:19" ht="16.5" customHeight="1" x14ac:dyDescent="0.3">
      <c r="A90" s="67"/>
      <c r="B90" s="74" t="s">
        <v>69</v>
      </c>
      <c r="C90" s="67"/>
      <c r="D90" s="18" t="s">
        <v>19</v>
      </c>
      <c r="E90" s="39">
        <v>1080</v>
      </c>
      <c r="F90" s="39">
        <v>418</v>
      </c>
      <c r="G90" s="39">
        <v>0</v>
      </c>
      <c r="H90" s="39">
        <v>0</v>
      </c>
      <c r="I90" s="39">
        <v>9</v>
      </c>
      <c r="J90" s="39">
        <v>11</v>
      </c>
      <c r="K90" s="40">
        <f t="shared" si="0"/>
        <v>1518</v>
      </c>
      <c r="L90" s="41">
        <f>SUM(K89:K91)</f>
        <v>2144</v>
      </c>
      <c r="M90" s="70"/>
      <c r="N90" s="30"/>
      <c r="O90" s="31"/>
    </row>
    <row r="91" spans="1:19" ht="16.5" customHeight="1" x14ac:dyDescent="0.3">
      <c r="A91" s="67"/>
      <c r="B91" s="74"/>
      <c r="C91" s="58"/>
      <c r="D91" s="24" t="s">
        <v>21</v>
      </c>
      <c r="E91" s="42">
        <v>173</v>
      </c>
      <c r="F91" s="42">
        <v>64</v>
      </c>
      <c r="G91" s="42">
        <v>0</v>
      </c>
      <c r="H91" s="42">
        <v>0</v>
      </c>
      <c r="I91" s="42">
        <v>1</v>
      </c>
      <c r="J91" s="42">
        <v>4</v>
      </c>
      <c r="K91" s="43">
        <f t="shared" si="0"/>
        <v>242</v>
      </c>
      <c r="L91" s="47"/>
      <c r="M91" s="70"/>
      <c r="N91" s="30"/>
      <c r="O91" s="31"/>
    </row>
    <row r="92" spans="1:19" ht="16.5" customHeight="1" x14ac:dyDescent="0.3">
      <c r="A92" s="67"/>
      <c r="B92" s="50"/>
      <c r="C92" s="79" t="s">
        <v>70</v>
      </c>
      <c r="D92" s="13" t="s">
        <v>18</v>
      </c>
      <c r="E92" s="36">
        <v>5104</v>
      </c>
      <c r="F92" s="36">
        <v>756</v>
      </c>
      <c r="G92" s="36">
        <v>143</v>
      </c>
      <c r="H92" s="36">
        <v>0</v>
      </c>
      <c r="I92" s="36">
        <v>12</v>
      </c>
      <c r="J92" s="36">
        <v>13</v>
      </c>
      <c r="K92" s="37">
        <f t="shared" si="0"/>
        <v>6028</v>
      </c>
      <c r="L92" s="45"/>
      <c r="M92" s="70"/>
      <c r="N92" s="30"/>
      <c r="O92" s="59"/>
      <c r="P92" s="59"/>
      <c r="R92" s="59"/>
      <c r="S92" s="59"/>
    </row>
    <row r="93" spans="1:19" ht="16.5" customHeight="1" x14ac:dyDescent="0.3">
      <c r="A93" s="67"/>
      <c r="B93" s="17" t="s">
        <v>71</v>
      </c>
      <c r="C93" s="80"/>
      <c r="D93" s="18" t="s">
        <v>19</v>
      </c>
      <c r="E93" s="39">
        <v>21416</v>
      </c>
      <c r="F93" s="39">
        <v>5304</v>
      </c>
      <c r="G93" s="39">
        <v>698</v>
      </c>
      <c r="H93" s="39">
        <v>5</v>
      </c>
      <c r="I93" s="39">
        <v>82</v>
      </c>
      <c r="J93" s="39">
        <v>73</v>
      </c>
      <c r="K93" s="40">
        <f t="shared" si="0"/>
        <v>27578</v>
      </c>
      <c r="L93" s="41">
        <f>SUM(K92:K94)</f>
        <v>40691</v>
      </c>
      <c r="M93" s="70"/>
      <c r="N93" s="30"/>
      <c r="O93" s="59"/>
      <c r="P93" s="59"/>
      <c r="R93" s="59"/>
      <c r="S93" s="59"/>
    </row>
    <row r="94" spans="1:19" ht="16.5" customHeight="1" x14ac:dyDescent="0.3">
      <c r="A94" s="67"/>
      <c r="B94" s="48"/>
      <c r="C94" s="23"/>
      <c r="D94" s="24" t="s">
        <v>21</v>
      </c>
      <c r="E94" s="42">
        <v>5398</v>
      </c>
      <c r="F94" s="42">
        <v>1465</v>
      </c>
      <c r="G94" s="42">
        <v>194</v>
      </c>
      <c r="H94" s="42">
        <v>1</v>
      </c>
      <c r="I94" s="42">
        <v>11</v>
      </c>
      <c r="J94" s="42">
        <v>16</v>
      </c>
      <c r="K94" s="43">
        <f t="shared" si="0"/>
        <v>7085</v>
      </c>
      <c r="L94" s="47"/>
      <c r="M94" s="71"/>
      <c r="N94" s="30"/>
      <c r="O94" s="31"/>
    </row>
    <row r="95" spans="1:19" s="30" customFormat="1" ht="17.25" customHeight="1" x14ac:dyDescent="0.2">
      <c r="A95" s="66">
        <v>15</v>
      </c>
      <c r="B95" s="73" t="s">
        <v>72</v>
      </c>
      <c r="C95" s="66" t="s">
        <v>73</v>
      </c>
      <c r="D95" s="13" t="s">
        <v>18</v>
      </c>
      <c r="E95" s="36">
        <v>1970</v>
      </c>
      <c r="F95" s="36">
        <v>465</v>
      </c>
      <c r="G95" s="36">
        <v>4</v>
      </c>
      <c r="H95" s="36">
        <v>2</v>
      </c>
      <c r="I95" s="36">
        <v>9</v>
      </c>
      <c r="J95" s="36">
        <v>1</v>
      </c>
      <c r="K95" s="37">
        <f t="shared" si="0"/>
        <v>2451</v>
      </c>
      <c r="L95" s="45"/>
      <c r="M95" s="69">
        <f>L96</f>
        <v>10933</v>
      </c>
      <c r="O95" s="31"/>
    </row>
    <row r="96" spans="1:19" s="30" customFormat="1" ht="17.25" customHeight="1" x14ac:dyDescent="0.2">
      <c r="A96" s="67"/>
      <c r="B96" s="74"/>
      <c r="C96" s="67"/>
      <c r="D96" s="18" t="s">
        <v>19</v>
      </c>
      <c r="E96" s="39">
        <v>4325</v>
      </c>
      <c r="F96" s="39">
        <v>2242</v>
      </c>
      <c r="G96" s="39">
        <v>7</v>
      </c>
      <c r="H96" s="39">
        <v>5</v>
      </c>
      <c r="I96" s="39">
        <v>90</v>
      </c>
      <c r="J96" s="39">
        <v>10</v>
      </c>
      <c r="K96" s="40">
        <f t="shared" si="0"/>
        <v>6679</v>
      </c>
      <c r="L96" s="41">
        <f>SUM(K95:K97)</f>
        <v>10933</v>
      </c>
      <c r="M96" s="70"/>
      <c r="O96" s="31"/>
    </row>
    <row r="97" spans="1:19" ht="16.5" customHeight="1" x14ac:dyDescent="0.3">
      <c r="A97" s="68"/>
      <c r="B97" s="23" t="s">
        <v>74</v>
      </c>
      <c r="C97" s="23"/>
      <c r="D97" s="24" t="s">
        <v>21</v>
      </c>
      <c r="E97" s="44">
        <v>1362</v>
      </c>
      <c r="F97" s="44">
        <v>425</v>
      </c>
      <c r="G97" s="44">
        <v>2</v>
      </c>
      <c r="H97" s="44">
        <v>1</v>
      </c>
      <c r="I97" s="44">
        <v>11</v>
      </c>
      <c r="J97" s="44">
        <v>2</v>
      </c>
      <c r="K97" s="43">
        <f t="shared" si="0"/>
        <v>1803</v>
      </c>
      <c r="L97" s="47"/>
      <c r="M97" s="71"/>
      <c r="N97" s="30"/>
      <c r="O97" s="31"/>
    </row>
    <row r="98" spans="1:19" ht="16.5" customHeight="1" x14ac:dyDescent="0.3">
      <c r="A98" s="66">
        <v>16</v>
      </c>
      <c r="B98" s="34"/>
      <c r="C98" s="78" t="s">
        <v>75</v>
      </c>
      <c r="D98" s="13" t="s">
        <v>18</v>
      </c>
      <c r="E98" s="36">
        <v>55</v>
      </c>
      <c r="F98" s="36">
        <v>15</v>
      </c>
      <c r="G98" s="36">
        <v>0</v>
      </c>
      <c r="H98" s="36">
        <v>0</v>
      </c>
      <c r="I98" s="36">
        <v>1</v>
      </c>
      <c r="J98" s="36">
        <v>0</v>
      </c>
      <c r="K98" s="37">
        <f t="shared" si="0"/>
        <v>71</v>
      </c>
      <c r="L98" s="45"/>
      <c r="M98" s="69">
        <f>SUM(L98:L106)</f>
        <v>25491</v>
      </c>
      <c r="N98" s="30"/>
      <c r="O98" s="59"/>
      <c r="P98" s="59"/>
      <c r="R98" s="59"/>
      <c r="S98" s="59"/>
    </row>
    <row r="99" spans="1:19" ht="16.5" customHeight="1" x14ac:dyDescent="0.3">
      <c r="A99" s="67"/>
      <c r="C99" s="72"/>
      <c r="D99" s="18" t="s">
        <v>19</v>
      </c>
      <c r="E99" s="39">
        <v>127</v>
      </c>
      <c r="F99" s="39">
        <v>65</v>
      </c>
      <c r="G99" s="39">
        <v>0</v>
      </c>
      <c r="H99" s="39">
        <v>0</v>
      </c>
      <c r="I99" s="39">
        <v>4</v>
      </c>
      <c r="J99" s="39">
        <v>3</v>
      </c>
      <c r="K99" s="40">
        <f t="shared" si="0"/>
        <v>199</v>
      </c>
      <c r="L99" s="41">
        <f>SUM(K98:K100)</f>
        <v>323</v>
      </c>
      <c r="M99" s="70"/>
      <c r="N99" s="30"/>
      <c r="O99" s="59"/>
      <c r="P99" s="59"/>
      <c r="R99" s="59"/>
      <c r="S99" s="59"/>
    </row>
    <row r="100" spans="1:19" ht="16.5" customHeight="1" x14ac:dyDescent="0.3">
      <c r="A100" s="67"/>
      <c r="B100" s="67" t="s">
        <v>76</v>
      </c>
      <c r="C100" s="23"/>
      <c r="D100" s="24" t="s">
        <v>21</v>
      </c>
      <c r="E100" s="42">
        <v>34</v>
      </c>
      <c r="F100" s="42">
        <v>18</v>
      </c>
      <c r="G100" s="42">
        <v>0</v>
      </c>
      <c r="H100" s="42">
        <v>0</v>
      </c>
      <c r="I100" s="42">
        <v>0</v>
      </c>
      <c r="J100" s="42">
        <v>1</v>
      </c>
      <c r="K100" s="43">
        <f t="shared" si="0"/>
        <v>53</v>
      </c>
      <c r="L100" s="47"/>
      <c r="M100" s="70"/>
      <c r="N100" s="30"/>
      <c r="O100" s="31"/>
    </row>
    <row r="101" spans="1:19" ht="16.5" customHeight="1" x14ac:dyDescent="0.3">
      <c r="A101" s="67"/>
      <c r="B101" s="67"/>
      <c r="C101" s="78" t="s">
        <v>73</v>
      </c>
      <c r="D101" s="13" t="s">
        <v>18</v>
      </c>
      <c r="E101" s="36">
        <v>881</v>
      </c>
      <c r="F101" s="36">
        <v>243</v>
      </c>
      <c r="G101" s="36">
        <v>0</v>
      </c>
      <c r="H101" s="36">
        <v>0</v>
      </c>
      <c r="I101" s="36">
        <v>5</v>
      </c>
      <c r="J101" s="36">
        <v>3</v>
      </c>
      <c r="K101" s="37">
        <f t="shared" ref="K101:K164" si="3">SUM(E101:J101)</f>
        <v>1132</v>
      </c>
      <c r="L101" s="45"/>
      <c r="M101" s="70"/>
      <c r="N101" s="30"/>
      <c r="O101" s="31"/>
    </row>
    <row r="102" spans="1:19" ht="16.5" customHeight="1" x14ac:dyDescent="0.3">
      <c r="A102" s="67"/>
      <c r="B102" s="17"/>
      <c r="C102" s="72"/>
      <c r="D102" s="18" t="s">
        <v>19</v>
      </c>
      <c r="E102" s="39">
        <v>2103</v>
      </c>
      <c r="F102" s="39">
        <v>788</v>
      </c>
      <c r="G102" s="39">
        <v>0</v>
      </c>
      <c r="H102" s="39">
        <v>0</v>
      </c>
      <c r="I102" s="39">
        <v>23</v>
      </c>
      <c r="J102" s="39">
        <v>3</v>
      </c>
      <c r="K102" s="40">
        <f t="shared" si="3"/>
        <v>2917</v>
      </c>
      <c r="L102" s="41">
        <f>SUM(K101:K103)</f>
        <v>4898</v>
      </c>
      <c r="M102" s="70"/>
      <c r="N102" s="30"/>
      <c r="O102" s="31"/>
    </row>
    <row r="103" spans="1:19" ht="16.5" customHeight="1" x14ac:dyDescent="0.3">
      <c r="A103" s="67"/>
      <c r="B103" s="17"/>
      <c r="C103" s="23"/>
      <c r="D103" s="24" t="s">
        <v>21</v>
      </c>
      <c r="E103" s="42">
        <v>663</v>
      </c>
      <c r="F103" s="42">
        <v>185</v>
      </c>
      <c r="G103" s="42">
        <v>0</v>
      </c>
      <c r="H103" s="42">
        <v>0</v>
      </c>
      <c r="I103" s="42">
        <v>1</v>
      </c>
      <c r="J103" s="42">
        <v>0</v>
      </c>
      <c r="K103" s="43">
        <f t="shared" si="3"/>
        <v>849</v>
      </c>
      <c r="L103" s="47"/>
      <c r="M103" s="70"/>
      <c r="N103" s="30"/>
      <c r="O103" s="31"/>
    </row>
    <row r="104" spans="1:19" ht="16.5" customHeight="1" x14ac:dyDescent="0.3">
      <c r="A104" s="67"/>
      <c r="B104" s="17" t="s">
        <v>74</v>
      </c>
      <c r="C104" s="78" t="s">
        <v>77</v>
      </c>
      <c r="D104" s="13" t="s">
        <v>18</v>
      </c>
      <c r="E104" s="36">
        <v>2970</v>
      </c>
      <c r="F104" s="36">
        <v>668</v>
      </c>
      <c r="G104" s="36">
        <v>4</v>
      </c>
      <c r="H104" s="36">
        <v>2</v>
      </c>
      <c r="I104" s="36">
        <v>29</v>
      </c>
      <c r="J104" s="36">
        <v>14</v>
      </c>
      <c r="K104" s="37">
        <f t="shared" si="3"/>
        <v>3687</v>
      </c>
      <c r="L104" s="45"/>
      <c r="M104" s="70"/>
      <c r="N104" s="30"/>
      <c r="O104" s="31"/>
    </row>
    <row r="105" spans="1:19" ht="16.5" customHeight="1" x14ac:dyDescent="0.3">
      <c r="A105" s="67"/>
      <c r="C105" s="72"/>
      <c r="D105" s="18" t="s">
        <v>19</v>
      </c>
      <c r="E105" s="39">
        <v>9816</v>
      </c>
      <c r="F105" s="39">
        <v>3023</v>
      </c>
      <c r="G105" s="39">
        <v>21</v>
      </c>
      <c r="H105" s="39">
        <v>6</v>
      </c>
      <c r="I105" s="39">
        <v>122</v>
      </c>
      <c r="J105" s="39">
        <v>21</v>
      </c>
      <c r="K105" s="40">
        <f t="shared" si="3"/>
        <v>13009</v>
      </c>
      <c r="L105" s="41">
        <f>SUM(K104:K106)</f>
        <v>20270</v>
      </c>
      <c r="M105" s="70"/>
      <c r="N105" s="30"/>
      <c r="O105" s="31"/>
    </row>
    <row r="106" spans="1:19" ht="16.5" customHeight="1" x14ac:dyDescent="0.3">
      <c r="A106" s="68"/>
      <c r="B106" s="23"/>
      <c r="C106" s="23"/>
      <c r="D106" s="24" t="s">
        <v>21</v>
      </c>
      <c r="E106" s="44">
        <v>2622</v>
      </c>
      <c r="F106" s="44">
        <v>920</v>
      </c>
      <c r="G106" s="44">
        <v>7</v>
      </c>
      <c r="H106" s="44">
        <v>4</v>
      </c>
      <c r="I106" s="44">
        <v>14</v>
      </c>
      <c r="J106" s="44">
        <v>7</v>
      </c>
      <c r="K106" s="43">
        <f t="shared" si="3"/>
        <v>3574</v>
      </c>
      <c r="L106" s="47"/>
      <c r="M106" s="71"/>
      <c r="N106" s="30"/>
      <c r="O106" s="31"/>
    </row>
    <row r="107" spans="1:19" ht="16.5" customHeight="1" x14ac:dyDescent="0.3">
      <c r="A107" s="66">
        <v>17</v>
      </c>
      <c r="C107" s="66" t="s">
        <v>78</v>
      </c>
      <c r="D107" s="28" t="s">
        <v>18</v>
      </c>
      <c r="E107" s="36">
        <v>65</v>
      </c>
      <c r="F107" s="36">
        <v>18</v>
      </c>
      <c r="G107" s="36">
        <v>0</v>
      </c>
      <c r="H107" s="36">
        <v>0</v>
      </c>
      <c r="I107" s="36">
        <v>1</v>
      </c>
      <c r="J107" s="36">
        <v>2</v>
      </c>
      <c r="K107" s="37">
        <f t="shared" si="3"/>
        <v>86</v>
      </c>
      <c r="L107" s="49"/>
      <c r="M107" s="69">
        <f>SUM(L107:L115)</f>
        <v>88298</v>
      </c>
      <c r="O107" s="59"/>
      <c r="P107" s="59"/>
      <c r="R107" s="59"/>
      <c r="S107" s="59"/>
    </row>
    <row r="108" spans="1:19" ht="16.5" customHeight="1" x14ac:dyDescent="0.3">
      <c r="A108" s="67"/>
      <c r="B108" s="48"/>
      <c r="C108" s="67"/>
      <c r="D108" s="18" t="s">
        <v>19</v>
      </c>
      <c r="E108" s="39">
        <v>223</v>
      </c>
      <c r="F108" s="39">
        <v>88</v>
      </c>
      <c r="G108" s="39">
        <v>0</v>
      </c>
      <c r="H108" s="39">
        <v>0</v>
      </c>
      <c r="I108" s="39">
        <v>4</v>
      </c>
      <c r="J108" s="39">
        <v>2</v>
      </c>
      <c r="K108" s="40">
        <f t="shared" si="3"/>
        <v>317</v>
      </c>
      <c r="L108" s="41">
        <f>SUM(K107:K109)</f>
        <v>477</v>
      </c>
      <c r="M108" s="70"/>
      <c r="O108" s="59"/>
      <c r="P108" s="59"/>
      <c r="R108" s="59"/>
      <c r="S108" s="59"/>
    </row>
    <row r="109" spans="1:19" ht="16.5" customHeight="1" x14ac:dyDescent="0.3">
      <c r="A109" s="67"/>
      <c r="B109" s="72" t="s">
        <v>79</v>
      </c>
      <c r="C109" s="23"/>
      <c r="D109" s="24" t="s">
        <v>21</v>
      </c>
      <c r="E109" s="44">
        <v>55</v>
      </c>
      <c r="F109" s="44">
        <v>18</v>
      </c>
      <c r="G109" s="44">
        <v>0</v>
      </c>
      <c r="H109" s="44">
        <v>0</v>
      </c>
      <c r="I109" s="44">
        <v>0</v>
      </c>
      <c r="J109" s="44">
        <v>1</v>
      </c>
      <c r="K109" s="43">
        <f t="shared" si="3"/>
        <v>74</v>
      </c>
      <c r="L109" s="47"/>
      <c r="M109" s="70"/>
      <c r="N109" s="30"/>
      <c r="O109" s="59"/>
      <c r="P109" s="59"/>
      <c r="R109" s="59"/>
      <c r="S109" s="59"/>
    </row>
    <row r="110" spans="1:19" ht="16.5" customHeight="1" x14ac:dyDescent="0.3">
      <c r="A110" s="67"/>
      <c r="B110" s="72"/>
      <c r="C110" s="66" t="s">
        <v>79</v>
      </c>
      <c r="D110" s="28" t="s">
        <v>18</v>
      </c>
      <c r="E110" s="36">
        <v>1181</v>
      </c>
      <c r="F110" s="36">
        <v>335</v>
      </c>
      <c r="G110" s="36">
        <v>47</v>
      </c>
      <c r="H110" s="36">
        <v>0</v>
      </c>
      <c r="I110" s="36">
        <v>21</v>
      </c>
      <c r="J110" s="36">
        <v>2</v>
      </c>
      <c r="K110" s="37">
        <f t="shared" si="3"/>
        <v>1586</v>
      </c>
      <c r="L110" s="49"/>
      <c r="M110" s="70"/>
      <c r="N110" s="30"/>
      <c r="O110" s="59"/>
      <c r="P110" s="59"/>
      <c r="R110" s="59"/>
      <c r="S110" s="59"/>
    </row>
    <row r="111" spans="1:19" ht="16.5" customHeight="1" x14ac:dyDescent="0.3">
      <c r="A111" s="67"/>
      <c r="B111" s="17"/>
      <c r="C111" s="67"/>
      <c r="D111" s="18" t="s">
        <v>19</v>
      </c>
      <c r="E111" s="39">
        <v>5690</v>
      </c>
      <c r="F111" s="39">
        <v>1732</v>
      </c>
      <c r="G111" s="39">
        <v>220</v>
      </c>
      <c r="H111" s="39">
        <v>0</v>
      </c>
      <c r="I111" s="39">
        <v>297</v>
      </c>
      <c r="J111" s="39">
        <v>22</v>
      </c>
      <c r="K111" s="40">
        <f t="shared" si="3"/>
        <v>7961</v>
      </c>
      <c r="L111" s="41">
        <f>SUM(K110:K112)</f>
        <v>11342</v>
      </c>
      <c r="M111" s="70"/>
      <c r="N111" s="30"/>
      <c r="O111" s="59"/>
      <c r="P111" s="59"/>
      <c r="R111" s="59"/>
      <c r="S111" s="59"/>
    </row>
    <row r="112" spans="1:19" ht="16.5" customHeight="1" x14ac:dyDescent="0.3">
      <c r="A112" s="67"/>
      <c r="B112" s="17"/>
      <c r="C112" s="23"/>
      <c r="D112" s="24" t="s">
        <v>21</v>
      </c>
      <c r="E112" s="44">
        <v>1367</v>
      </c>
      <c r="F112" s="44">
        <v>372</v>
      </c>
      <c r="G112" s="44">
        <v>33</v>
      </c>
      <c r="H112" s="44">
        <v>0</v>
      </c>
      <c r="I112" s="44">
        <v>17</v>
      </c>
      <c r="J112" s="44">
        <v>6</v>
      </c>
      <c r="K112" s="43">
        <f t="shared" si="3"/>
        <v>1795</v>
      </c>
      <c r="L112" s="47"/>
      <c r="M112" s="70"/>
      <c r="N112" s="30"/>
      <c r="O112" s="59"/>
      <c r="P112" s="59"/>
      <c r="R112" s="59"/>
      <c r="S112" s="59"/>
    </row>
    <row r="113" spans="1:19" ht="16.5" customHeight="1" x14ac:dyDescent="0.3">
      <c r="A113" s="67"/>
      <c r="B113" s="17" t="s">
        <v>80</v>
      </c>
      <c r="C113" s="66" t="s">
        <v>81</v>
      </c>
      <c r="D113" s="28" t="s">
        <v>18</v>
      </c>
      <c r="E113" s="36">
        <v>10035</v>
      </c>
      <c r="F113" s="36">
        <v>3649</v>
      </c>
      <c r="G113" s="36">
        <v>218</v>
      </c>
      <c r="H113" s="36">
        <v>0</v>
      </c>
      <c r="I113" s="36">
        <v>424</v>
      </c>
      <c r="J113" s="36">
        <v>64</v>
      </c>
      <c r="K113" s="37">
        <f t="shared" si="3"/>
        <v>14390</v>
      </c>
      <c r="L113" s="49"/>
      <c r="M113" s="70"/>
      <c r="N113" s="30"/>
      <c r="O113" s="59"/>
      <c r="P113" s="59"/>
      <c r="R113" s="59"/>
      <c r="S113" s="59"/>
    </row>
    <row r="114" spans="1:19" ht="16.5" customHeight="1" x14ac:dyDescent="0.3">
      <c r="A114" s="67"/>
      <c r="C114" s="67"/>
      <c r="D114" s="18" t="s">
        <v>19</v>
      </c>
      <c r="E114" s="39">
        <v>29387</v>
      </c>
      <c r="F114" s="39">
        <v>16782</v>
      </c>
      <c r="G114" s="39">
        <v>841</v>
      </c>
      <c r="H114" s="39">
        <v>0</v>
      </c>
      <c r="I114" s="39">
        <v>3310</v>
      </c>
      <c r="J114" s="39">
        <v>215</v>
      </c>
      <c r="K114" s="40">
        <f t="shared" si="3"/>
        <v>50535</v>
      </c>
      <c r="L114" s="41">
        <f>SUM(K113:K115)</f>
        <v>76479</v>
      </c>
      <c r="M114" s="70"/>
      <c r="N114" s="30"/>
      <c r="O114" s="59"/>
      <c r="P114" s="59"/>
      <c r="R114" s="59"/>
      <c r="S114" s="59"/>
    </row>
    <row r="115" spans="1:19" ht="16.5" customHeight="1" x14ac:dyDescent="0.3">
      <c r="A115" s="68"/>
      <c r="B115" s="17"/>
      <c r="C115" s="23"/>
      <c r="D115" s="24" t="s">
        <v>21</v>
      </c>
      <c r="E115" s="44">
        <v>7150</v>
      </c>
      <c r="F115" s="44">
        <v>3701</v>
      </c>
      <c r="G115" s="44">
        <v>153</v>
      </c>
      <c r="H115" s="44">
        <v>0</v>
      </c>
      <c r="I115" s="44">
        <v>500</v>
      </c>
      <c r="J115" s="44">
        <v>50</v>
      </c>
      <c r="K115" s="43">
        <f t="shared" si="3"/>
        <v>11554</v>
      </c>
      <c r="L115" s="47"/>
      <c r="M115" s="71"/>
      <c r="N115" s="30"/>
      <c r="O115" s="59"/>
      <c r="P115" s="59"/>
      <c r="R115" s="59"/>
      <c r="S115" s="59"/>
    </row>
    <row r="116" spans="1:19" ht="16.5" customHeight="1" x14ac:dyDescent="0.3">
      <c r="A116" s="75">
        <v>18</v>
      </c>
      <c r="B116" s="78" t="s">
        <v>82</v>
      </c>
      <c r="C116" s="66" t="s">
        <v>79</v>
      </c>
      <c r="D116" s="13" t="s">
        <v>18</v>
      </c>
      <c r="E116" s="36">
        <v>2410</v>
      </c>
      <c r="F116" s="36">
        <v>851</v>
      </c>
      <c r="G116" s="36">
        <v>77</v>
      </c>
      <c r="H116" s="36">
        <v>0</v>
      </c>
      <c r="I116" s="36">
        <v>26</v>
      </c>
      <c r="J116" s="36">
        <v>7</v>
      </c>
      <c r="K116" s="37">
        <f t="shared" si="3"/>
        <v>3371</v>
      </c>
      <c r="L116" s="45"/>
      <c r="M116" s="69">
        <f>SUM(L116:L118)</f>
        <v>20916</v>
      </c>
      <c r="O116" s="59"/>
      <c r="P116" s="59"/>
      <c r="R116" s="59"/>
      <c r="S116" s="59"/>
    </row>
    <row r="117" spans="1:19" ht="16.5" customHeight="1" x14ac:dyDescent="0.3">
      <c r="A117" s="75"/>
      <c r="B117" s="72"/>
      <c r="C117" s="67"/>
      <c r="D117" s="18" t="s">
        <v>19</v>
      </c>
      <c r="E117" s="39">
        <v>9108</v>
      </c>
      <c r="F117" s="39">
        <v>4132</v>
      </c>
      <c r="G117" s="39">
        <v>305</v>
      </c>
      <c r="H117" s="39">
        <v>0</v>
      </c>
      <c r="I117" s="39">
        <v>449</v>
      </c>
      <c r="J117" s="39">
        <v>54</v>
      </c>
      <c r="K117" s="40">
        <f t="shared" si="3"/>
        <v>14048</v>
      </c>
      <c r="L117" s="41">
        <f>SUM(K116:K118)</f>
        <v>20916</v>
      </c>
      <c r="M117" s="70"/>
      <c r="O117" s="59"/>
      <c r="P117" s="59"/>
      <c r="R117" s="59"/>
      <c r="S117" s="59"/>
    </row>
    <row r="118" spans="1:19" ht="16.5" customHeight="1" x14ac:dyDescent="0.3">
      <c r="A118" s="75"/>
      <c r="B118" s="23" t="s">
        <v>80</v>
      </c>
      <c r="C118" s="23"/>
      <c r="D118" s="24" t="s">
        <v>21</v>
      </c>
      <c r="E118" s="44">
        <v>2433</v>
      </c>
      <c r="F118" s="44">
        <v>943</v>
      </c>
      <c r="G118" s="44">
        <v>66</v>
      </c>
      <c r="H118" s="44">
        <v>0</v>
      </c>
      <c r="I118" s="44">
        <v>43</v>
      </c>
      <c r="J118" s="44">
        <v>12</v>
      </c>
      <c r="K118" s="43">
        <f t="shared" si="3"/>
        <v>3497</v>
      </c>
      <c r="L118" s="47"/>
      <c r="M118" s="71"/>
      <c r="N118" s="30"/>
      <c r="O118" s="59"/>
      <c r="P118" s="59"/>
      <c r="R118" s="59"/>
      <c r="S118" s="59"/>
    </row>
    <row r="119" spans="1:19" ht="16.5" customHeight="1" x14ac:dyDescent="0.3">
      <c r="A119" s="66">
        <v>19</v>
      </c>
      <c r="B119" s="34"/>
      <c r="C119" s="66" t="s">
        <v>83</v>
      </c>
      <c r="D119" s="13" t="s">
        <v>18</v>
      </c>
      <c r="E119" s="36">
        <v>177</v>
      </c>
      <c r="F119" s="36">
        <v>60</v>
      </c>
      <c r="G119" s="36">
        <v>0</v>
      </c>
      <c r="H119" s="36">
        <v>0</v>
      </c>
      <c r="I119" s="36">
        <v>1</v>
      </c>
      <c r="J119" s="36">
        <v>14</v>
      </c>
      <c r="K119" s="37">
        <f t="shared" si="3"/>
        <v>252</v>
      </c>
      <c r="L119" s="45"/>
      <c r="M119" s="69">
        <f>SUM(L119:L124)</f>
        <v>3242</v>
      </c>
      <c r="O119" s="59"/>
      <c r="P119" s="59"/>
      <c r="R119" s="59"/>
      <c r="S119" s="59"/>
    </row>
    <row r="120" spans="1:19" ht="16.5" customHeight="1" x14ac:dyDescent="0.3">
      <c r="A120" s="67"/>
      <c r="B120" s="72" t="s">
        <v>84</v>
      </c>
      <c r="C120" s="67"/>
      <c r="D120" s="18" t="s">
        <v>19</v>
      </c>
      <c r="E120" s="39">
        <v>861</v>
      </c>
      <c r="F120" s="39">
        <v>325</v>
      </c>
      <c r="G120" s="39">
        <v>0</v>
      </c>
      <c r="H120" s="39">
        <v>0</v>
      </c>
      <c r="I120" s="39">
        <v>2</v>
      </c>
      <c r="J120" s="39">
        <v>63</v>
      </c>
      <c r="K120" s="40">
        <f t="shared" si="3"/>
        <v>1251</v>
      </c>
      <c r="L120" s="41">
        <f>SUM(K119:K121)</f>
        <v>1754</v>
      </c>
      <c r="M120" s="70"/>
      <c r="O120" s="59"/>
      <c r="P120" s="59"/>
      <c r="R120" s="59"/>
      <c r="S120" s="59"/>
    </row>
    <row r="121" spans="1:19" ht="16.5" customHeight="1" x14ac:dyDescent="0.3">
      <c r="A121" s="67"/>
      <c r="B121" s="72"/>
      <c r="C121" s="23"/>
      <c r="D121" s="24" t="s">
        <v>21</v>
      </c>
      <c r="E121" s="44">
        <v>126</v>
      </c>
      <c r="F121" s="44">
        <v>106</v>
      </c>
      <c r="G121" s="44">
        <v>0</v>
      </c>
      <c r="H121" s="44">
        <v>0</v>
      </c>
      <c r="I121" s="44">
        <v>1</v>
      </c>
      <c r="J121" s="44">
        <v>18</v>
      </c>
      <c r="K121" s="43">
        <f t="shared" si="3"/>
        <v>251</v>
      </c>
      <c r="L121" s="47"/>
      <c r="M121" s="70"/>
      <c r="N121" s="30"/>
      <c r="O121" s="59"/>
      <c r="P121" s="59"/>
      <c r="R121" s="59"/>
      <c r="S121" s="59"/>
    </row>
    <row r="122" spans="1:19" ht="16.5" customHeight="1" x14ac:dyDescent="0.3">
      <c r="A122" s="67"/>
      <c r="B122" s="48"/>
      <c r="C122" s="66" t="s">
        <v>85</v>
      </c>
      <c r="D122" s="28" t="s">
        <v>18</v>
      </c>
      <c r="E122" s="36">
        <v>221</v>
      </c>
      <c r="F122" s="36">
        <v>74</v>
      </c>
      <c r="G122" s="36">
        <v>0</v>
      </c>
      <c r="H122" s="36">
        <v>0</v>
      </c>
      <c r="I122" s="36">
        <v>1</v>
      </c>
      <c r="J122" s="36">
        <v>6</v>
      </c>
      <c r="K122" s="37">
        <f t="shared" si="3"/>
        <v>302</v>
      </c>
      <c r="L122" s="49"/>
      <c r="M122" s="70"/>
      <c r="O122" s="59"/>
      <c r="P122" s="59"/>
      <c r="R122" s="59"/>
      <c r="S122" s="59"/>
    </row>
    <row r="123" spans="1:19" ht="16.5" customHeight="1" x14ac:dyDescent="0.3">
      <c r="A123" s="67"/>
      <c r="B123" s="17" t="s">
        <v>86</v>
      </c>
      <c r="C123" s="67"/>
      <c r="D123" s="18" t="s">
        <v>19</v>
      </c>
      <c r="E123" s="39">
        <v>669</v>
      </c>
      <c r="F123" s="39">
        <v>230</v>
      </c>
      <c r="G123" s="39">
        <v>0</v>
      </c>
      <c r="H123" s="39">
        <v>0</v>
      </c>
      <c r="I123" s="39">
        <v>4</v>
      </c>
      <c r="J123" s="39">
        <v>58</v>
      </c>
      <c r="K123" s="40">
        <f t="shared" si="3"/>
        <v>961</v>
      </c>
      <c r="L123" s="41">
        <f>SUM(K122:K124)</f>
        <v>1488</v>
      </c>
      <c r="M123" s="70"/>
      <c r="O123" s="59"/>
      <c r="P123" s="59"/>
      <c r="R123" s="59"/>
      <c r="S123" s="59"/>
    </row>
    <row r="124" spans="1:19" ht="16.5" customHeight="1" x14ac:dyDescent="0.3">
      <c r="A124" s="68"/>
      <c r="B124" s="53"/>
      <c r="C124" s="23"/>
      <c r="D124" s="24" t="s">
        <v>21</v>
      </c>
      <c r="E124" s="44">
        <v>169</v>
      </c>
      <c r="F124" s="44">
        <v>43</v>
      </c>
      <c r="G124" s="44">
        <v>0</v>
      </c>
      <c r="H124" s="44">
        <v>0</v>
      </c>
      <c r="I124" s="44">
        <v>1</v>
      </c>
      <c r="J124" s="44">
        <v>12</v>
      </c>
      <c r="K124" s="43">
        <f t="shared" si="3"/>
        <v>225</v>
      </c>
      <c r="L124" s="47"/>
      <c r="M124" s="71"/>
      <c r="N124" s="30"/>
      <c r="O124" s="59"/>
      <c r="P124" s="59"/>
      <c r="R124" s="59"/>
      <c r="S124" s="59"/>
    </row>
    <row r="125" spans="1:19" ht="16.5" customHeight="1" x14ac:dyDescent="0.3">
      <c r="A125" s="66">
        <v>20</v>
      </c>
      <c r="B125" s="54"/>
      <c r="C125" s="66" t="s">
        <v>87</v>
      </c>
      <c r="D125" s="28" t="s">
        <v>18</v>
      </c>
      <c r="E125" s="36">
        <v>288</v>
      </c>
      <c r="F125" s="36">
        <v>123</v>
      </c>
      <c r="G125" s="36">
        <v>6</v>
      </c>
      <c r="H125" s="36">
        <v>0</v>
      </c>
      <c r="I125" s="36">
        <v>13</v>
      </c>
      <c r="J125" s="36">
        <v>17</v>
      </c>
      <c r="K125" s="37">
        <f t="shared" si="3"/>
        <v>447</v>
      </c>
      <c r="L125" s="49"/>
      <c r="M125" s="69">
        <f>SUM(L125:L130)</f>
        <v>8013</v>
      </c>
      <c r="O125" s="59"/>
      <c r="P125" s="59"/>
      <c r="R125" s="59"/>
      <c r="S125" s="59"/>
    </row>
    <row r="126" spans="1:19" ht="16.5" customHeight="1" x14ac:dyDescent="0.3">
      <c r="A126" s="67"/>
      <c r="B126" s="72" t="s">
        <v>88</v>
      </c>
      <c r="C126" s="67"/>
      <c r="D126" s="18" t="s">
        <v>19</v>
      </c>
      <c r="E126" s="39">
        <v>1004</v>
      </c>
      <c r="F126" s="39">
        <v>413</v>
      </c>
      <c r="G126" s="39">
        <v>32</v>
      </c>
      <c r="H126" s="39">
        <v>3</v>
      </c>
      <c r="I126" s="39">
        <v>45</v>
      </c>
      <c r="J126" s="39">
        <v>62</v>
      </c>
      <c r="K126" s="40">
        <f t="shared" si="3"/>
        <v>1559</v>
      </c>
      <c r="L126" s="41">
        <f>SUM(K125:K127)</f>
        <v>2414</v>
      </c>
      <c r="M126" s="70"/>
      <c r="O126" s="59"/>
      <c r="P126" s="59"/>
      <c r="R126" s="59"/>
      <c r="S126" s="59"/>
    </row>
    <row r="127" spans="1:19" ht="16.5" customHeight="1" x14ac:dyDescent="0.3">
      <c r="A127" s="67"/>
      <c r="B127" s="72"/>
      <c r="C127" s="23"/>
      <c r="D127" s="24" t="s">
        <v>21</v>
      </c>
      <c r="E127" s="44">
        <v>267</v>
      </c>
      <c r="F127" s="44">
        <v>114</v>
      </c>
      <c r="G127" s="44">
        <v>10</v>
      </c>
      <c r="H127" s="44">
        <v>0</v>
      </c>
      <c r="I127" s="44">
        <v>3</v>
      </c>
      <c r="J127" s="44">
        <v>14</v>
      </c>
      <c r="K127" s="43">
        <f t="shared" si="3"/>
        <v>408</v>
      </c>
      <c r="L127" s="47"/>
      <c r="M127" s="70"/>
      <c r="N127" s="30"/>
      <c r="O127" s="59"/>
      <c r="P127" s="59"/>
      <c r="R127" s="59"/>
      <c r="S127" s="59"/>
    </row>
    <row r="128" spans="1:19" ht="16.5" customHeight="1" x14ac:dyDescent="0.3">
      <c r="A128" s="67"/>
      <c r="B128" s="48"/>
      <c r="C128" s="66" t="s">
        <v>89</v>
      </c>
      <c r="D128" s="28" t="s">
        <v>18</v>
      </c>
      <c r="E128" s="36">
        <v>909</v>
      </c>
      <c r="F128" s="36">
        <v>254</v>
      </c>
      <c r="G128" s="36">
        <v>19</v>
      </c>
      <c r="H128" s="36">
        <v>1</v>
      </c>
      <c r="I128" s="36">
        <v>4</v>
      </c>
      <c r="J128" s="36">
        <v>13</v>
      </c>
      <c r="K128" s="37">
        <f t="shared" si="3"/>
        <v>1200</v>
      </c>
      <c r="L128" s="49"/>
      <c r="M128" s="70"/>
      <c r="O128" s="59"/>
      <c r="P128" s="59"/>
      <c r="R128" s="59"/>
      <c r="S128" s="59"/>
    </row>
    <row r="129" spans="1:19" ht="16.5" customHeight="1" x14ac:dyDescent="0.3">
      <c r="A129" s="67"/>
      <c r="B129" s="46" t="s">
        <v>86</v>
      </c>
      <c r="C129" s="67"/>
      <c r="D129" s="18" t="s">
        <v>19</v>
      </c>
      <c r="E129" s="39">
        <v>2355</v>
      </c>
      <c r="F129" s="39">
        <v>849</v>
      </c>
      <c r="G129" s="39">
        <v>51</v>
      </c>
      <c r="H129" s="39">
        <v>3</v>
      </c>
      <c r="I129" s="39">
        <v>39</v>
      </c>
      <c r="J129" s="39">
        <v>27</v>
      </c>
      <c r="K129" s="40">
        <f t="shared" si="3"/>
        <v>3324</v>
      </c>
      <c r="L129" s="41">
        <f>SUM(K128:K130)</f>
        <v>5599</v>
      </c>
      <c r="M129" s="70"/>
      <c r="O129" s="59"/>
      <c r="P129" s="59"/>
      <c r="R129" s="59"/>
      <c r="S129" s="59"/>
    </row>
    <row r="130" spans="1:19" ht="16.5" customHeight="1" x14ac:dyDescent="0.3">
      <c r="A130" s="68"/>
      <c r="B130" s="17"/>
      <c r="C130" s="23"/>
      <c r="D130" s="24" t="s">
        <v>21</v>
      </c>
      <c r="E130" s="44">
        <v>776</v>
      </c>
      <c r="F130" s="44">
        <v>263</v>
      </c>
      <c r="G130" s="44">
        <v>19</v>
      </c>
      <c r="H130" s="44">
        <v>1</v>
      </c>
      <c r="I130" s="44">
        <v>5</v>
      </c>
      <c r="J130" s="44">
        <v>11</v>
      </c>
      <c r="K130" s="43">
        <f t="shared" si="3"/>
        <v>1075</v>
      </c>
      <c r="L130" s="47"/>
      <c r="M130" s="71"/>
      <c r="N130" s="30"/>
      <c r="O130" s="59"/>
      <c r="P130" s="59"/>
      <c r="R130" s="59"/>
      <c r="S130" s="59"/>
    </row>
    <row r="131" spans="1:19" ht="16.5" customHeight="1" x14ac:dyDescent="0.3">
      <c r="A131" s="75">
        <v>21</v>
      </c>
      <c r="B131" s="76" t="s">
        <v>90</v>
      </c>
      <c r="C131" s="66" t="s">
        <v>91</v>
      </c>
      <c r="D131" s="28" t="s">
        <v>18</v>
      </c>
      <c r="E131" s="36">
        <v>2615</v>
      </c>
      <c r="F131" s="36">
        <v>690</v>
      </c>
      <c r="G131" s="36">
        <v>73</v>
      </c>
      <c r="H131" s="36">
        <v>0</v>
      </c>
      <c r="I131" s="36">
        <v>8</v>
      </c>
      <c r="J131" s="36">
        <v>22</v>
      </c>
      <c r="K131" s="37">
        <f t="shared" si="3"/>
        <v>3408</v>
      </c>
      <c r="L131" s="49"/>
      <c r="M131" s="69">
        <f>SUM(L131:L133)</f>
        <v>17848</v>
      </c>
      <c r="O131" s="59"/>
      <c r="P131" s="59"/>
      <c r="R131" s="59"/>
      <c r="S131" s="59"/>
    </row>
    <row r="132" spans="1:19" ht="16.5" customHeight="1" x14ac:dyDescent="0.3">
      <c r="A132" s="75"/>
      <c r="B132" s="77"/>
      <c r="C132" s="67"/>
      <c r="D132" s="18" t="s">
        <v>19</v>
      </c>
      <c r="E132" s="39">
        <v>8613</v>
      </c>
      <c r="F132" s="39">
        <v>2187</v>
      </c>
      <c r="G132" s="39">
        <v>248</v>
      </c>
      <c r="H132" s="39">
        <v>0</v>
      </c>
      <c r="I132" s="39">
        <v>19</v>
      </c>
      <c r="J132" s="39">
        <v>50</v>
      </c>
      <c r="K132" s="40">
        <f t="shared" si="3"/>
        <v>11117</v>
      </c>
      <c r="L132" s="41">
        <f>SUM(K131:K133)</f>
        <v>17848</v>
      </c>
      <c r="M132" s="70"/>
      <c r="O132" s="59"/>
      <c r="P132" s="59"/>
      <c r="R132" s="59"/>
      <c r="S132" s="59"/>
    </row>
    <row r="133" spans="1:19" ht="16.5" customHeight="1" x14ac:dyDescent="0.3">
      <c r="A133" s="75"/>
      <c r="B133" s="17" t="s">
        <v>92</v>
      </c>
      <c r="C133" s="23"/>
      <c r="D133" s="24" t="s">
        <v>21</v>
      </c>
      <c r="E133" s="44">
        <v>2579</v>
      </c>
      <c r="F133" s="44">
        <v>673</v>
      </c>
      <c r="G133" s="44">
        <v>56</v>
      </c>
      <c r="H133" s="44">
        <v>0</v>
      </c>
      <c r="I133" s="44">
        <v>2</v>
      </c>
      <c r="J133" s="44">
        <v>13</v>
      </c>
      <c r="K133" s="43">
        <f t="shared" si="3"/>
        <v>3323</v>
      </c>
      <c r="L133" s="47"/>
      <c r="M133" s="70"/>
      <c r="N133" s="30"/>
      <c r="O133" s="59"/>
      <c r="P133" s="59"/>
      <c r="R133" s="59"/>
      <c r="S133" s="59"/>
    </row>
    <row r="134" spans="1:19" ht="16.5" customHeight="1" x14ac:dyDescent="0.3">
      <c r="A134" s="66">
        <v>22</v>
      </c>
      <c r="B134" s="73" t="s">
        <v>93</v>
      </c>
      <c r="C134" s="66" t="s">
        <v>94</v>
      </c>
      <c r="D134" s="13" t="s">
        <v>18</v>
      </c>
      <c r="E134" s="36">
        <v>3881</v>
      </c>
      <c r="F134" s="36">
        <v>934</v>
      </c>
      <c r="G134" s="36">
        <v>28</v>
      </c>
      <c r="H134" s="36">
        <v>1</v>
      </c>
      <c r="I134" s="36">
        <v>10</v>
      </c>
      <c r="J134" s="36">
        <v>24</v>
      </c>
      <c r="K134" s="37">
        <f t="shared" si="3"/>
        <v>4878</v>
      </c>
      <c r="L134" s="45"/>
      <c r="M134" s="69">
        <f>SUM(L134:L136)</f>
        <v>28606</v>
      </c>
      <c r="O134" s="59"/>
      <c r="P134" s="59"/>
      <c r="R134" s="59"/>
      <c r="S134" s="59"/>
    </row>
    <row r="135" spans="1:19" ht="16.5" customHeight="1" x14ac:dyDescent="0.3">
      <c r="A135" s="67"/>
      <c r="B135" s="74"/>
      <c r="C135" s="67"/>
      <c r="D135" s="18" t="s">
        <v>19</v>
      </c>
      <c r="E135" s="39">
        <v>13033</v>
      </c>
      <c r="F135" s="39">
        <v>4664</v>
      </c>
      <c r="G135" s="39">
        <v>152</v>
      </c>
      <c r="H135" s="39">
        <v>4</v>
      </c>
      <c r="I135" s="39">
        <v>101</v>
      </c>
      <c r="J135" s="39">
        <v>123</v>
      </c>
      <c r="K135" s="40">
        <f t="shared" si="3"/>
        <v>18077</v>
      </c>
      <c r="L135" s="41">
        <f>SUM(K134:K136)</f>
        <v>28606</v>
      </c>
      <c r="M135" s="70"/>
      <c r="O135" s="59"/>
      <c r="P135" s="59"/>
      <c r="R135" s="59"/>
      <c r="S135" s="59"/>
    </row>
    <row r="136" spans="1:19" ht="16.5" customHeight="1" x14ac:dyDescent="0.3">
      <c r="A136" s="68"/>
      <c r="B136" s="23" t="s">
        <v>92</v>
      </c>
      <c r="C136" s="23"/>
      <c r="D136" s="24" t="s">
        <v>21</v>
      </c>
      <c r="E136" s="44">
        <v>3779</v>
      </c>
      <c r="F136" s="44">
        <v>1770</v>
      </c>
      <c r="G136" s="44">
        <v>32</v>
      </c>
      <c r="H136" s="44">
        <v>1</v>
      </c>
      <c r="I136" s="44">
        <v>34</v>
      </c>
      <c r="J136" s="44">
        <v>35</v>
      </c>
      <c r="K136" s="43">
        <f t="shared" si="3"/>
        <v>5651</v>
      </c>
      <c r="L136" s="47"/>
      <c r="M136" s="71"/>
      <c r="N136" s="30"/>
      <c r="O136" s="59"/>
      <c r="P136" s="59"/>
      <c r="R136" s="59"/>
      <c r="S136" s="59"/>
    </row>
    <row r="137" spans="1:19" ht="16.5" customHeight="1" x14ac:dyDescent="0.3">
      <c r="A137" s="66">
        <v>23</v>
      </c>
      <c r="B137" s="60"/>
      <c r="C137" s="66" t="s">
        <v>95</v>
      </c>
      <c r="D137" s="13" t="s">
        <v>18</v>
      </c>
      <c r="E137" s="36">
        <v>258</v>
      </c>
      <c r="F137" s="36">
        <v>129</v>
      </c>
      <c r="G137" s="36">
        <v>0</v>
      </c>
      <c r="H137" s="36">
        <v>0</v>
      </c>
      <c r="I137" s="36">
        <v>2</v>
      </c>
      <c r="J137" s="36">
        <v>0</v>
      </c>
      <c r="K137" s="37">
        <f t="shared" si="3"/>
        <v>389</v>
      </c>
      <c r="L137" s="45"/>
      <c r="M137" s="69">
        <f>SUM(L137:L145)</f>
        <v>25423</v>
      </c>
      <c r="O137" s="59"/>
      <c r="P137" s="59"/>
      <c r="R137" s="59"/>
      <c r="S137" s="59"/>
    </row>
    <row r="138" spans="1:19" ht="16.5" customHeight="1" x14ac:dyDescent="0.3">
      <c r="A138" s="67"/>
      <c r="B138" s="48"/>
      <c r="C138" s="67"/>
      <c r="D138" s="18" t="s">
        <v>19</v>
      </c>
      <c r="E138" s="39">
        <v>790</v>
      </c>
      <c r="F138" s="39">
        <v>393</v>
      </c>
      <c r="G138" s="39">
        <v>0</v>
      </c>
      <c r="H138" s="39">
        <v>0</v>
      </c>
      <c r="I138" s="39">
        <v>3</v>
      </c>
      <c r="J138" s="39">
        <v>2</v>
      </c>
      <c r="K138" s="40">
        <f t="shared" si="3"/>
        <v>1188</v>
      </c>
      <c r="L138" s="41">
        <f>SUM(K137:K139)</f>
        <v>1716</v>
      </c>
      <c r="M138" s="70"/>
      <c r="O138" s="59"/>
      <c r="P138" s="59"/>
      <c r="R138" s="59"/>
      <c r="S138" s="59"/>
    </row>
    <row r="139" spans="1:19" ht="16.5" customHeight="1" x14ac:dyDescent="0.3">
      <c r="A139" s="67"/>
      <c r="B139" s="72" t="s">
        <v>96</v>
      </c>
      <c r="C139" s="23"/>
      <c r="D139" s="24" t="s">
        <v>21</v>
      </c>
      <c r="E139" s="44">
        <v>82</v>
      </c>
      <c r="F139" s="44">
        <v>57</v>
      </c>
      <c r="G139" s="44">
        <v>0</v>
      </c>
      <c r="H139" s="44">
        <v>0</v>
      </c>
      <c r="I139" s="44">
        <v>0</v>
      </c>
      <c r="J139" s="44">
        <v>0</v>
      </c>
      <c r="K139" s="43">
        <f t="shared" si="3"/>
        <v>139</v>
      </c>
      <c r="L139" s="47"/>
      <c r="M139" s="70"/>
      <c r="N139" s="30"/>
      <c r="O139" s="59"/>
      <c r="P139" s="59"/>
      <c r="R139" s="59"/>
      <c r="S139" s="59"/>
    </row>
    <row r="140" spans="1:19" ht="16.5" customHeight="1" x14ac:dyDescent="0.3">
      <c r="A140" s="67"/>
      <c r="B140" s="72"/>
      <c r="C140" s="66" t="s">
        <v>97</v>
      </c>
      <c r="D140" s="28" t="s">
        <v>18</v>
      </c>
      <c r="E140" s="36">
        <v>689</v>
      </c>
      <c r="F140" s="36">
        <v>444</v>
      </c>
      <c r="G140" s="36">
        <v>0</v>
      </c>
      <c r="H140" s="36">
        <v>0</v>
      </c>
      <c r="I140" s="36">
        <v>21</v>
      </c>
      <c r="J140" s="36">
        <v>0</v>
      </c>
      <c r="K140" s="37">
        <f t="shared" si="3"/>
        <v>1154</v>
      </c>
      <c r="L140" s="49"/>
      <c r="M140" s="70"/>
      <c r="N140" s="30"/>
      <c r="O140" s="59"/>
      <c r="P140" s="59"/>
      <c r="R140" s="59"/>
      <c r="S140" s="59"/>
    </row>
    <row r="141" spans="1:19" ht="16.5" customHeight="1" x14ac:dyDescent="0.3">
      <c r="A141" s="67"/>
      <c r="B141" s="72"/>
      <c r="C141" s="67"/>
      <c r="D141" s="18" t="s">
        <v>19</v>
      </c>
      <c r="E141" s="39">
        <v>2559</v>
      </c>
      <c r="F141" s="39">
        <v>1401</v>
      </c>
      <c r="G141" s="39">
        <v>0</v>
      </c>
      <c r="H141" s="39">
        <v>0</v>
      </c>
      <c r="I141" s="39">
        <v>51</v>
      </c>
      <c r="J141" s="39">
        <v>1</v>
      </c>
      <c r="K141" s="40">
        <f t="shared" si="3"/>
        <v>4012</v>
      </c>
      <c r="L141" s="41">
        <f>SUM(K140:K142)</f>
        <v>6194</v>
      </c>
      <c r="M141" s="70"/>
      <c r="N141" s="30"/>
      <c r="O141" s="59"/>
      <c r="P141" s="59"/>
      <c r="R141" s="59"/>
      <c r="S141" s="59"/>
    </row>
    <row r="142" spans="1:19" ht="16.5" customHeight="1" x14ac:dyDescent="0.3">
      <c r="A142" s="67"/>
      <c r="B142" s="61"/>
      <c r="C142" s="17"/>
      <c r="D142" s="24" t="s">
        <v>21</v>
      </c>
      <c r="E142" s="44">
        <v>699</v>
      </c>
      <c r="F142" s="44">
        <v>326</v>
      </c>
      <c r="G142" s="44">
        <v>0</v>
      </c>
      <c r="H142" s="44">
        <v>0</v>
      </c>
      <c r="I142" s="44">
        <v>3</v>
      </c>
      <c r="J142" s="44">
        <v>0</v>
      </c>
      <c r="K142" s="43">
        <f t="shared" si="3"/>
        <v>1028</v>
      </c>
      <c r="L142" s="47"/>
      <c r="M142" s="70"/>
      <c r="N142" s="30"/>
      <c r="O142" s="59"/>
      <c r="P142" s="59"/>
      <c r="R142" s="59"/>
      <c r="S142" s="59"/>
    </row>
    <row r="143" spans="1:19" ht="16.5" customHeight="1" x14ac:dyDescent="0.3">
      <c r="A143" s="67"/>
      <c r="B143" s="62"/>
      <c r="C143" s="66" t="s">
        <v>98</v>
      </c>
      <c r="D143" s="28" t="s">
        <v>18</v>
      </c>
      <c r="E143" s="36">
        <v>2220</v>
      </c>
      <c r="F143" s="36">
        <v>792</v>
      </c>
      <c r="G143" s="36">
        <v>5</v>
      </c>
      <c r="H143" s="36">
        <v>4</v>
      </c>
      <c r="I143" s="36">
        <v>50</v>
      </c>
      <c r="J143" s="36">
        <v>4</v>
      </c>
      <c r="K143" s="37">
        <f t="shared" si="3"/>
        <v>3075</v>
      </c>
      <c r="L143" s="49"/>
      <c r="M143" s="70"/>
      <c r="O143" s="59"/>
      <c r="P143" s="59"/>
      <c r="R143" s="59"/>
      <c r="S143" s="59"/>
    </row>
    <row r="144" spans="1:19" ht="16.5" customHeight="1" x14ac:dyDescent="0.3">
      <c r="A144" s="67"/>
      <c r="B144" s="17" t="s">
        <v>99</v>
      </c>
      <c r="C144" s="67"/>
      <c r="D144" s="18" t="s">
        <v>19</v>
      </c>
      <c r="E144" s="39">
        <v>7072</v>
      </c>
      <c r="F144" s="39">
        <v>4010</v>
      </c>
      <c r="G144" s="39">
        <v>31</v>
      </c>
      <c r="H144" s="39">
        <v>13</v>
      </c>
      <c r="I144" s="39">
        <v>603</v>
      </c>
      <c r="J144" s="39">
        <v>18</v>
      </c>
      <c r="K144" s="40">
        <f t="shared" si="3"/>
        <v>11747</v>
      </c>
      <c r="L144" s="41">
        <f>SUM(K143:K145)</f>
        <v>17513</v>
      </c>
      <c r="M144" s="70"/>
      <c r="O144" s="59"/>
      <c r="P144" s="59"/>
      <c r="R144" s="59"/>
      <c r="S144" s="59"/>
    </row>
    <row r="145" spans="1:19" ht="16.5" customHeight="1" x14ac:dyDescent="0.3">
      <c r="A145" s="68"/>
      <c r="B145" s="63"/>
      <c r="C145" s="23"/>
      <c r="D145" s="24" t="s">
        <v>21</v>
      </c>
      <c r="E145" s="44">
        <v>1812</v>
      </c>
      <c r="F145" s="44">
        <v>836</v>
      </c>
      <c r="G145" s="44">
        <v>8</v>
      </c>
      <c r="H145" s="44">
        <v>2</v>
      </c>
      <c r="I145" s="44">
        <v>30</v>
      </c>
      <c r="J145" s="44">
        <v>3</v>
      </c>
      <c r="K145" s="43">
        <f t="shared" si="3"/>
        <v>2691</v>
      </c>
      <c r="L145" s="47"/>
      <c r="M145" s="71"/>
      <c r="N145" s="30"/>
      <c r="O145" s="59"/>
      <c r="P145" s="59"/>
      <c r="R145" s="59"/>
      <c r="S145" s="59"/>
    </row>
    <row r="146" spans="1:19" ht="16.5" customHeight="1" x14ac:dyDescent="0.3">
      <c r="A146" s="67">
        <v>24</v>
      </c>
      <c r="B146" s="34"/>
      <c r="C146" s="66" t="s">
        <v>100</v>
      </c>
      <c r="D146" s="28" t="s">
        <v>18</v>
      </c>
      <c r="E146" s="36">
        <v>909</v>
      </c>
      <c r="F146" s="36">
        <v>306</v>
      </c>
      <c r="G146" s="36">
        <v>94</v>
      </c>
      <c r="H146" s="36">
        <v>21</v>
      </c>
      <c r="I146" s="36">
        <v>14</v>
      </c>
      <c r="J146" s="36">
        <v>28</v>
      </c>
      <c r="K146" s="37">
        <f t="shared" si="3"/>
        <v>1372</v>
      </c>
      <c r="L146" s="49"/>
      <c r="M146" s="69">
        <f>SUM(L146:L157)</f>
        <v>94751</v>
      </c>
      <c r="O146" s="59"/>
      <c r="P146" s="59"/>
      <c r="R146" s="59"/>
      <c r="S146" s="59"/>
    </row>
    <row r="147" spans="1:19" ht="16.5" customHeight="1" x14ac:dyDescent="0.3">
      <c r="A147" s="67"/>
      <c r="C147" s="67"/>
      <c r="D147" s="18" t="s">
        <v>19</v>
      </c>
      <c r="E147" s="39">
        <v>7820</v>
      </c>
      <c r="F147" s="39">
        <v>2697</v>
      </c>
      <c r="G147" s="39">
        <v>565</v>
      </c>
      <c r="H147" s="39">
        <v>84</v>
      </c>
      <c r="I147" s="39">
        <v>128</v>
      </c>
      <c r="J147" s="39">
        <v>401</v>
      </c>
      <c r="K147" s="40">
        <f t="shared" si="3"/>
        <v>11695</v>
      </c>
      <c r="L147" s="41">
        <f>SUM(K146:K148)</f>
        <v>15514</v>
      </c>
      <c r="M147" s="70"/>
      <c r="O147" s="59"/>
      <c r="P147" s="59"/>
      <c r="R147" s="59"/>
      <c r="S147" s="59"/>
    </row>
    <row r="148" spans="1:19" ht="16.5" customHeight="1" x14ac:dyDescent="0.3">
      <c r="A148" s="67"/>
      <c r="B148" s="48"/>
      <c r="C148" s="23"/>
      <c r="D148" s="24" t="s">
        <v>21</v>
      </c>
      <c r="E148" s="44">
        <v>1744</v>
      </c>
      <c r="F148" s="44">
        <v>512</v>
      </c>
      <c r="G148" s="44">
        <v>103</v>
      </c>
      <c r="H148" s="44">
        <v>15</v>
      </c>
      <c r="I148" s="44">
        <v>18</v>
      </c>
      <c r="J148" s="44">
        <v>55</v>
      </c>
      <c r="K148" s="43">
        <f t="shared" si="3"/>
        <v>2447</v>
      </c>
      <c r="L148" s="47"/>
      <c r="M148" s="70"/>
      <c r="N148" s="30"/>
      <c r="O148" s="59"/>
      <c r="P148" s="59"/>
      <c r="R148" s="59"/>
      <c r="S148" s="59"/>
    </row>
    <row r="149" spans="1:19" ht="16.5" customHeight="1" x14ac:dyDescent="0.3">
      <c r="A149" s="67"/>
      <c r="B149" s="72" t="s">
        <v>101</v>
      </c>
      <c r="C149" s="66" t="s">
        <v>102</v>
      </c>
      <c r="D149" s="28" t="s">
        <v>18</v>
      </c>
      <c r="E149" s="36">
        <v>8188</v>
      </c>
      <c r="F149" s="36">
        <v>1564</v>
      </c>
      <c r="G149" s="36">
        <v>161</v>
      </c>
      <c r="H149" s="36">
        <v>13</v>
      </c>
      <c r="I149" s="36">
        <v>26</v>
      </c>
      <c r="J149" s="36">
        <v>65</v>
      </c>
      <c r="K149" s="37">
        <f t="shared" si="3"/>
        <v>10017</v>
      </c>
      <c r="L149" s="49"/>
      <c r="M149" s="70"/>
      <c r="N149" s="30"/>
      <c r="O149" s="59"/>
      <c r="P149" s="59"/>
      <c r="R149" s="59"/>
      <c r="S149" s="59"/>
    </row>
    <row r="150" spans="1:19" ht="16.5" customHeight="1" x14ac:dyDescent="0.3">
      <c r="A150" s="67"/>
      <c r="B150" s="72"/>
      <c r="C150" s="67"/>
      <c r="D150" s="18" t="s">
        <v>19</v>
      </c>
      <c r="E150" s="39">
        <v>18125</v>
      </c>
      <c r="F150" s="39">
        <v>6257</v>
      </c>
      <c r="G150" s="39">
        <v>698</v>
      </c>
      <c r="H150" s="39">
        <v>17</v>
      </c>
      <c r="I150" s="39">
        <v>338</v>
      </c>
      <c r="J150" s="39">
        <v>421</v>
      </c>
      <c r="K150" s="40">
        <f t="shared" si="3"/>
        <v>25856</v>
      </c>
      <c r="L150" s="41">
        <f>SUM(K149:K151)</f>
        <v>41289</v>
      </c>
      <c r="M150" s="70"/>
      <c r="N150" s="30"/>
      <c r="O150" s="59"/>
      <c r="P150" s="59"/>
      <c r="R150" s="59"/>
      <c r="S150" s="59"/>
    </row>
    <row r="151" spans="1:19" ht="16.5" customHeight="1" x14ac:dyDescent="0.3">
      <c r="A151" s="67"/>
      <c r="B151" s="64"/>
      <c r="C151" s="23"/>
      <c r="D151" s="24" t="s">
        <v>21</v>
      </c>
      <c r="E151" s="44">
        <v>3721</v>
      </c>
      <c r="F151" s="44">
        <v>1426</v>
      </c>
      <c r="G151" s="44">
        <v>162</v>
      </c>
      <c r="H151" s="44">
        <v>2</v>
      </c>
      <c r="I151" s="44">
        <v>20</v>
      </c>
      <c r="J151" s="44">
        <v>85</v>
      </c>
      <c r="K151" s="43">
        <f t="shared" si="3"/>
        <v>5416</v>
      </c>
      <c r="L151" s="47"/>
      <c r="M151" s="70"/>
      <c r="N151" s="30"/>
      <c r="O151" s="59"/>
      <c r="P151" s="59"/>
      <c r="R151" s="59"/>
      <c r="S151" s="59"/>
    </row>
    <row r="152" spans="1:19" ht="16.5" customHeight="1" x14ac:dyDescent="0.3">
      <c r="A152" s="67"/>
      <c r="B152" s="64"/>
      <c r="C152" s="66" t="s">
        <v>103</v>
      </c>
      <c r="D152" s="28" t="s">
        <v>18</v>
      </c>
      <c r="E152" s="36">
        <v>2487</v>
      </c>
      <c r="F152" s="36">
        <v>681</v>
      </c>
      <c r="G152" s="36">
        <v>228</v>
      </c>
      <c r="H152" s="36">
        <v>0</v>
      </c>
      <c r="I152" s="36">
        <v>81</v>
      </c>
      <c r="J152" s="36">
        <v>108</v>
      </c>
      <c r="K152" s="37">
        <f t="shared" si="3"/>
        <v>3585</v>
      </c>
      <c r="L152" s="49"/>
      <c r="M152" s="70"/>
      <c r="N152" s="30"/>
      <c r="O152" s="59"/>
      <c r="P152" s="59"/>
      <c r="R152" s="59"/>
      <c r="S152" s="59"/>
    </row>
    <row r="153" spans="1:19" ht="16.5" customHeight="1" x14ac:dyDescent="0.3">
      <c r="A153" s="67"/>
      <c r="B153" s="64"/>
      <c r="C153" s="67"/>
      <c r="D153" s="18" t="s">
        <v>19</v>
      </c>
      <c r="E153" s="39">
        <v>16394</v>
      </c>
      <c r="F153" s="39">
        <v>5885</v>
      </c>
      <c r="G153" s="39">
        <v>916</v>
      </c>
      <c r="H153" s="39">
        <v>3</v>
      </c>
      <c r="I153" s="39">
        <v>413</v>
      </c>
      <c r="J153" s="39">
        <v>916</v>
      </c>
      <c r="K153" s="40">
        <f t="shared" si="3"/>
        <v>24527</v>
      </c>
      <c r="L153" s="41">
        <f>SUM(K152:K154)</f>
        <v>33649</v>
      </c>
      <c r="M153" s="70"/>
      <c r="N153" s="30"/>
      <c r="O153" s="59"/>
      <c r="P153" s="59"/>
      <c r="R153" s="59"/>
      <c r="S153" s="59"/>
    </row>
    <row r="154" spans="1:19" ht="16.5" customHeight="1" x14ac:dyDescent="0.3">
      <c r="A154" s="67"/>
      <c r="B154" s="17" t="s">
        <v>104</v>
      </c>
      <c r="C154" s="23"/>
      <c r="D154" s="24" t="s">
        <v>21</v>
      </c>
      <c r="E154" s="44">
        <v>3923</v>
      </c>
      <c r="F154" s="44">
        <v>1276</v>
      </c>
      <c r="G154" s="44">
        <v>184</v>
      </c>
      <c r="H154" s="44">
        <v>0</v>
      </c>
      <c r="I154" s="44">
        <v>8</v>
      </c>
      <c r="J154" s="44">
        <v>146</v>
      </c>
      <c r="K154" s="43">
        <f t="shared" si="3"/>
        <v>5537</v>
      </c>
      <c r="L154" s="47"/>
      <c r="M154" s="70"/>
      <c r="N154" s="30"/>
      <c r="O154" s="59"/>
      <c r="P154" s="59"/>
      <c r="R154" s="59"/>
      <c r="S154" s="59"/>
    </row>
    <row r="155" spans="1:19" ht="16.5" customHeight="1" x14ac:dyDescent="0.3">
      <c r="A155" s="67"/>
      <c r="C155" s="66" t="s">
        <v>105</v>
      </c>
      <c r="D155" s="28" t="s">
        <v>18</v>
      </c>
      <c r="E155" s="36">
        <v>414</v>
      </c>
      <c r="F155" s="36">
        <v>154</v>
      </c>
      <c r="G155" s="36">
        <v>72</v>
      </c>
      <c r="H155" s="36">
        <v>0</v>
      </c>
      <c r="I155" s="36">
        <v>6</v>
      </c>
      <c r="J155" s="36">
        <v>52</v>
      </c>
      <c r="K155" s="37">
        <f t="shared" si="3"/>
        <v>698</v>
      </c>
      <c r="L155" s="49"/>
      <c r="M155" s="70"/>
      <c r="O155" s="59"/>
      <c r="P155" s="59"/>
      <c r="R155" s="59"/>
      <c r="S155" s="59"/>
    </row>
    <row r="156" spans="1:19" ht="16.5" customHeight="1" x14ac:dyDescent="0.3">
      <c r="A156" s="67"/>
      <c r="C156" s="67"/>
      <c r="D156" s="18" t="s">
        <v>19</v>
      </c>
      <c r="E156" s="39">
        <v>1776</v>
      </c>
      <c r="F156" s="39">
        <v>598</v>
      </c>
      <c r="G156" s="39">
        <v>306</v>
      </c>
      <c r="H156" s="39">
        <v>0</v>
      </c>
      <c r="I156" s="39">
        <v>45</v>
      </c>
      <c r="J156" s="39">
        <v>197</v>
      </c>
      <c r="K156" s="40">
        <f t="shared" si="3"/>
        <v>2922</v>
      </c>
      <c r="L156" s="41">
        <f>SUM(K155:K157)</f>
        <v>4299</v>
      </c>
      <c r="M156" s="70"/>
      <c r="O156" s="59"/>
      <c r="P156" s="59"/>
      <c r="R156" s="59"/>
      <c r="S156" s="59"/>
    </row>
    <row r="157" spans="1:19" ht="16.5" customHeight="1" x14ac:dyDescent="0.3">
      <c r="A157" s="68"/>
      <c r="B157" s="56"/>
      <c r="C157" s="23"/>
      <c r="D157" s="24" t="s">
        <v>21</v>
      </c>
      <c r="E157" s="44">
        <v>478</v>
      </c>
      <c r="F157" s="44">
        <v>103</v>
      </c>
      <c r="G157" s="44">
        <v>66</v>
      </c>
      <c r="H157" s="44">
        <v>0</v>
      </c>
      <c r="I157" s="44">
        <v>3</v>
      </c>
      <c r="J157" s="44">
        <v>29</v>
      </c>
      <c r="K157" s="43">
        <f t="shared" si="3"/>
        <v>679</v>
      </c>
      <c r="L157" s="47"/>
      <c r="M157" s="71"/>
      <c r="N157" s="30"/>
      <c r="O157" s="59"/>
      <c r="P157" s="59"/>
      <c r="R157" s="59"/>
      <c r="S157" s="59"/>
    </row>
    <row r="158" spans="1:19" ht="16.5" customHeight="1" x14ac:dyDescent="0.3">
      <c r="A158" s="66">
        <v>25</v>
      </c>
      <c r="B158" s="34"/>
      <c r="C158" s="66" t="s">
        <v>94</v>
      </c>
      <c r="D158" s="13" t="s">
        <v>18</v>
      </c>
      <c r="E158" s="36">
        <v>3040</v>
      </c>
      <c r="F158" s="36">
        <v>538</v>
      </c>
      <c r="G158" s="36">
        <v>7</v>
      </c>
      <c r="H158" s="36">
        <v>0</v>
      </c>
      <c r="I158" s="36">
        <v>18</v>
      </c>
      <c r="J158" s="36">
        <v>16</v>
      </c>
      <c r="K158" s="37">
        <f t="shared" si="3"/>
        <v>3619</v>
      </c>
      <c r="L158" s="45"/>
      <c r="M158" s="69">
        <f>SUM(L158:L163)</f>
        <v>42139</v>
      </c>
      <c r="O158" s="59"/>
      <c r="P158" s="59"/>
      <c r="R158" s="59"/>
      <c r="S158" s="59"/>
    </row>
    <row r="159" spans="1:19" ht="16.5" customHeight="1" x14ac:dyDescent="0.3">
      <c r="A159" s="67"/>
      <c r="B159" s="72" t="s">
        <v>106</v>
      </c>
      <c r="C159" s="67"/>
      <c r="D159" s="18" t="s">
        <v>19</v>
      </c>
      <c r="E159" s="39">
        <v>8364</v>
      </c>
      <c r="F159" s="39">
        <v>2268</v>
      </c>
      <c r="G159" s="39">
        <v>36</v>
      </c>
      <c r="H159" s="39">
        <v>0</v>
      </c>
      <c r="I159" s="39">
        <v>78</v>
      </c>
      <c r="J159" s="39">
        <v>227</v>
      </c>
      <c r="K159" s="40">
        <f t="shared" si="3"/>
        <v>10973</v>
      </c>
      <c r="L159" s="41">
        <f>SUM(K158:K160)</f>
        <v>16750</v>
      </c>
      <c r="M159" s="70"/>
      <c r="O159" s="59"/>
      <c r="P159" s="59"/>
      <c r="R159" s="59"/>
      <c r="S159" s="59"/>
    </row>
    <row r="160" spans="1:19" ht="16.5" customHeight="1" x14ac:dyDescent="0.3">
      <c r="A160" s="67"/>
      <c r="B160" s="72"/>
      <c r="C160" s="23"/>
      <c r="D160" s="24" t="s">
        <v>21</v>
      </c>
      <c r="E160" s="44">
        <v>1628</v>
      </c>
      <c r="F160" s="44">
        <v>450</v>
      </c>
      <c r="G160" s="44">
        <v>19</v>
      </c>
      <c r="H160" s="44">
        <v>1</v>
      </c>
      <c r="I160" s="44">
        <v>4</v>
      </c>
      <c r="J160" s="44">
        <v>56</v>
      </c>
      <c r="K160" s="43">
        <f t="shared" si="3"/>
        <v>2158</v>
      </c>
      <c r="L160" s="47"/>
      <c r="M160" s="70"/>
      <c r="N160" s="30"/>
      <c r="O160" s="59"/>
      <c r="P160" s="59"/>
      <c r="R160" s="59"/>
      <c r="S160" s="59"/>
    </row>
    <row r="161" spans="1:19" ht="16.5" customHeight="1" x14ac:dyDescent="0.3">
      <c r="A161" s="67"/>
      <c r="C161" s="66" t="s">
        <v>106</v>
      </c>
      <c r="D161" s="28" t="s">
        <v>18</v>
      </c>
      <c r="E161" s="36">
        <v>3969</v>
      </c>
      <c r="F161" s="36">
        <v>854</v>
      </c>
      <c r="G161" s="36">
        <v>15</v>
      </c>
      <c r="H161" s="36">
        <v>0</v>
      </c>
      <c r="I161" s="36">
        <v>11</v>
      </c>
      <c r="J161" s="36">
        <v>61</v>
      </c>
      <c r="K161" s="37">
        <f t="shared" si="3"/>
        <v>4910</v>
      </c>
      <c r="L161" s="49"/>
      <c r="M161" s="70"/>
      <c r="O161" s="59"/>
      <c r="P161" s="59"/>
      <c r="R161" s="59"/>
      <c r="S161" s="59"/>
    </row>
    <row r="162" spans="1:19" ht="16.5" customHeight="1" x14ac:dyDescent="0.3">
      <c r="A162" s="67"/>
      <c r="B162" s="17" t="s">
        <v>107</v>
      </c>
      <c r="C162" s="67"/>
      <c r="D162" s="18" t="s">
        <v>19</v>
      </c>
      <c r="E162" s="39">
        <v>13161</v>
      </c>
      <c r="F162" s="39">
        <v>3820</v>
      </c>
      <c r="G162" s="39">
        <v>56</v>
      </c>
      <c r="H162" s="39">
        <v>0</v>
      </c>
      <c r="I162" s="39">
        <v>143</v>
      </c>
      <c r="J162" s="39">
        <v>228</v>
      </c>
      <c r="K162" s="40">
        <f t="shared" si="3"/>
        <v>17408</v>
      </c>
      <c r="L162" s="41">
        <f>SUM(K161:K163)</f>
        <v>25389</v>
      </c>
      <c r="M162" s="70"/>
      <c r="O162" s="59"/>
      <c r="P162" s="59"/>
      <c r="R162" s="59"/>
      <c r="S162" s="59"/>
    </row>
    <row r="163" spans="1:19" ht="16.5" customHeight="1" x14ac:dyDescent="0.3">
      <c r="A163" s="68"/>
      <c r="B163" s="56"/>
      <c r="C163" s="23"/>
      <c r="D163" s="24" t="s">
        <v>21</v>
      </c>
      <c r="E163" s="44">
        <v>2355</v>
      </c>
      <c r="F163" s="44">
        <v>667</v>
      </c>
      <c r="G163" s="44">
        <v>6</v>
      </c>
      <c r="H163" s="44">
        <v>0</v>
      </c>
      <c r="I163" s="44">
        <v>4</v>
      </c>
      <c r="J163" s="44">
        <v>39</v>
      </c>
      <c r="K163" s="43">
        <f t="shared" si="3"/>
        <v>3071</v>
      </c>
      <c r="L163" s="47"/>
      <c r="M163" s="71"/>
      <c r="N163" s="30"/>
      <c r="O163" s="59"/>
      <c r="P163" s="59"/>
      <c r="R163" s="59"/>
      <c r="S163" s="59"/>
    </row>
    <row r="164" spans="1:19" ht="16.5" customHeight="1" x14ac:dyDescent="0.3">
      <c r="A164" s="67">
        <v>26</v>
      </c>
      <c r="B164" s="34"/>
      <c r="C164" s="66" t="s">
        <v>108</v>
      </c>
      <c r="D164" s="28" t="s">
        <v>18</v>
      </c>
      <c r="E164" s="36">
        <v>330</v>
      </c>
      <c r="F164" s="36">
        <v>111</v>
      </c>
      <c r="G164" s="36">
        <v>35</v>
      </c>
      <c r="H164" s="36">
        <v>0</v>
      </c>
      <c r="I164" s="36">
        <v>4</v>
      </c>
      <c r="J164" s="36">
        <v>5</v>
      </c>
      <c r="K164" s="37">
        <f t="shared" si="3"/>
        <v>485</v>
      </c>
      <c r="L164" s="49"/>
      <c r="M164" s="69">
        <f>SUM(L164:L169)</f>
        <v>55847</v>
      </c>
      <c r="O164" s="59"/>
      <c r="P164" s="59"/>
      <c r="R164" s="59"/>
      <c r="S164" s="59"/>
    </row>
    <row r="165" spans="1:19" ht="16.5" customHeight="1" x14ac:dyDescent="0.3">
      <c r="A165" s="67"/>
      <c r="B165" s="72" t="s">
        <v>109</v>
      </c>
      <c r="C165" s="67"/>
      <c r="D165" s="18" t="s">
        <v>19</v>
      </c>
      <c r="E165" s="39">
        <v>971</v>
      </c>
      <c r="F165" s="39">
        <v>360</v>
      </c>
      <c r="G165" s="39">
        <v>112</v>
      </c>
      <c r="H165" s="39">
        <v>0</v>
      </c>
      <c r="I165" s="39">
        <v>8</v>
      </c>
      <c r="J165" s="39">
        <v>9</v>
      </c>
      <c r="K165" s="40">
        <f t="shared" ref="K165:K184" si="4">SUM(E165:J165)</f>
        <v>1460</v>
      </c>
      <c r="L165" s="41">
        <f>SUM(K164:K166)</f>
        <v>2337</v>
      </c>
      <c r="M165" s="70"/>
      <c r="O165" s="59"/>
      <c r="P165" s="59"/>
      <c r="R165" s="59"/>
      <c r="S165" s="59"/>
    </row>
    <row r="166" spans="1:19" ht="16.5" customHeight="1" x14ac:dyDescent="0.3">
      <c r="A166" s="67"/>
      <c r="B166" s="72"/>
      <c r="C166" s="23"/>
      <c r="D166" s="24" t="s">
        <v>21</v>
      </c>
      <c r="E166" s="44">
        <v>234</v>
      </c>
      <c r="F166" s="44">
        <v>128</v>
      </c>
      <c r="G166" s="44">
        <v>28</v>
      </c>
      <c r="H166" s="44">
        <v>0</v>
      </c>
      <c r="I166" s="44">
        <v>1</v>
      </c>
      <c r="J166" s="44">
        <v>1</v>
      </c>
      <c r="K166" s="43">
        <f t="shared" si="4"/>
        <v>392</v>
      </c>
      <c r="L166" s="47"/>
      <c r="M166" s="70"/>
      <c r="N166" s="30"/>
      <c r="O166" s="59"/>
      <c r="P166" s="59"/>
      <c r="R166" s="59"/>
      <c r="S166" s="59"/>
    </row>
    <row r="167" spans="1:19" ht="16.5" customHeight="1" x14ac:dyDescent="0.3">
      <c r="A167" s="67"/>
      <c r="C167" s="66" t="s">
        <v>110</v>
      </c>
      <c r="D167" s="28" t="s">
        <v>18</v>
      </c>
      <c r="E167" s="36">
        <v>8015</v>
      </c>
      <c r="F167" s="36">
        <v>1643</v>
      </c>
      <c r="G167" s="36">
        <v>91</v>
      </c>
      <c r="H167" s="36">
        <v>5</v>
      </c>
      <c r="I167" s="36">
        <v>58</v>
      </c>
      <c r="J167" s="36">
        <v>44</v>
      </c>
      <c r="K167" s="37">
        <f t="shared" si="4"/>
        <v>9856</v>
      </c>
      <c r="L167" s="49"/>
      <c r="M167" s="70"/>
      <c r="O167" s="59"/>
      <c r="P167" s="59"/>
      <c r="R167" s="59"/>
      <c r="S167" s="59"/>
    </row>
    <row r="168" spans="1:19" ht="16.5" customHeight="1" x14ac:dyDescent="0.3">
      <c r="A168" s="67"/>
      <c r="B168" s="17" t="s">
        <v>111</v>
      </c>
      <c r="C168" s="67"/>
      <c r="D168" s="18" t="s">
        <v>19</v>
      </c>
      <c r="E168" s="39">
        <v>27282</v>
      </c>
      <c r="F168" s="39">
        <v>6964</v>
      </c>
      <c r="G168" s="39">
        <v>301</v>
      </c>
      <c r="H168" s="39">
        <v>29</v>
      </c>
      <c r="I168" s="39">
        <v>244</v>
      </c>
      <c r="J168" s="39">
        <v>229</v>
      </c>
      <c r="K168" s="40">
        <f t="shared" si="4"/>
        <v>35049</v>
      </c>
      <c r="L168" s="41">
        <f>SUM(K167:K169)</f>
        <v>53510</v>
      </c>
      <c r="M168" s="70"/>
      <c r="O168" s="59"/>
      <c r="P168" s="59"/>
      <c r="R168" s="59"/>
      <c r="S168" s="59"/>
    </row>
    <row r="169" spans="1:19" ht="16.5" customHeight="1" x14ac:dyDescent="0.3">
      <c r="A169" s="68"/>
      <c r="B169" s="56"/>
      <c r="C169" s="23"/>
      <c r="D169" s="24" t="s">
        <v>21</v>
      </c>
      <c r="E169" s="44">
        <v>6828</v>
      </c>
      <c r="F169" s="44">
        <v>1620</v>
      </c>
      <c r="G169" s="44">
        <v>95</v>
      </c>
      <c r="H169" s="44">
        <v>3</v>
      </c>
      <c r="I169" s="44">
        <v>13</v>
      </c>
      <c r="J169" s="44">
        <v>46</v>
      </c>
      <c r="K169" s="43">
        <f t="shared" si="4"/>
        <v>8605</v>
      </c>
      <c r="L169" s="47"/>
      <c r="M169" s="71"/>
      <c r="N169" s="30"/>
      <c r="O169" s="59"/>
      <c r="P169" s="59"/>
      <c r="R169" s="59"/>
      <c r="S169" s="59"/>
    </row>
    <row r="170" spans="1:19" ht="16.5" customHeight="1" x14ac:dyDescent="0.3">
      <c r="A170" s="66">
        <v>27</v>
      </c>
      <c r="B170" s="34"/>
      <c r="C170" s="66" t="s">
        <v>112</v>
      </c>
      <c r="D170" s="13" t="s">
        <v>18</v>
      </c>
      <c r="E170" s="36">
        <v>224</v>
      </c>
      <c r="F170" s="36">
        <v>146</v>
      </c>
      <c r="G170" s="36">
        <v>0</v>
      </c>
      <c r="H170" s="36">
        <v>0</v>
      </c>
      <c r="I170" s="36">
        <v>14</v>
      </c>
      <c r="J170" s="36">
        <v>64</v>
      </c>
      <c r="K170" s="37">
        <f t="shared" si="4"/>
        <v>448</v>
      </c>
      <c r="L170" s="45"/>
      <c r="M170" s="69">
        <f>SUM(L170:L175)</f>
        <v>21024</v>
      </c>
      <c r="O170" s="59"/>
      <c r="P170" s="59"/>
      <c r="R170" s="59"/>
      <c r="S170" s="59"/>
    </row>
    <row r="171" spans="1:19" ht="16.5" customHeight="1" x14ac:dyDescent="0.3">
      <c r="A171" s="67"/>
      <c r="B171" s="72" t="s">
        <v>113</v>
      </c>
      <c r="C171" s="67"/>
      <c r="D171" s="18" t="s">
        <v>19</v>
      </c>
      <c r="E171" s="39">
        <v>1853</v>
      </c>
      <c r="F171" s="39">
        <v>1427</v>
      </c>
      <c r="G171" s="39">
        <v>0</v>
      </c>
      <c r="H171" s="39">
        <v>0</v>
      </c>
      <c r="I171" s="39">
        <v>45</v>
      </c>
      <c r="J171" s="39">
        <v>458</v>
      </c>
      <c r="K171" s="40">
        <f t="shared" si="4"/>
        <v>3783</v>
      </c>
      <c r="L171" s="41">
        <f>SUM(K170:K172)</f>
        <v>5335</v>
      </c>
      <c r="M171" s="70"/>
      <c r="O171" s="59"/>
      <c r="P171" s="59"/>
      <c r="R171" s="59"/>
      <c r="S171" s="59"/>
    </row>
    <row r="172" spans="1:19" ht="16.5" customHeight="1" x14ac:dyDescent="0.3">
      <c r="A172" s="67"/>
      <c r="B172" s="72"/>
      <c r="C172" s="23"/>
      <c r="D172" s="24" t="s">
        <v>21</v>
      </c>
      <c r="E172" s="44">
        <v>539</v>
      </c>
      <c r="F172" s="44">
        <v>343</v>
      </c>
      <c r="G172" s="44">
        <v>0</v>
      </c>
      <c r="H172" s="44">
        <v>0</v>
      </c>
      <c r="I172" s="44">
        <v>10</v>
      </c>
      <c r="J172" s="44">
        <v>212</v>
      </c>
      <c r="K172" s="43">
        <f t="shared" si="4"/>
        <v>1104</v>
      </c>
      <c r="L172" s="47"/>
      <c r="M172" s="70"/>
      <c r="N172" s="30"/>
      <c r="O172" s="59"/>
      <c r="P172" s="59"/>
      <c r="R172" s="59"/>
      <c r="S172" s="59"/>
    </row>
    <row r="173" spans="1:19" ht="16.5" customHeight="1" x14ac:dyDescent="0.3">
      <c r="A173" s="67"/>
      <c r="C173" s="66" t="s">
        <v>114</v>
      </c>
      <c r="D173" s="28" t="s">
        <v>18</v>
      </c>
      <c r="E173" s="36">
        <v>1617</v>
      </c>
      <c r="F173" s="36">
        <v>357</v>
      </c>
      <c r="G173" s="36">
        <v>73</v>
      </c>
      <c r="H173" s="36">
        <v>13</v>
      </c>
      <c r="I173" s="36">
        <v>4</v>
      </c>
      <c r="J173" s="36">
        <v>74</v>
      </c>
      <c r="K173" s="37">
        <f t="shared" si="4"/>
        <v>2138</v>
      </c>
      <c r="L173" s="49"/>
      <c r="M173" s="70"/>
      <c r="N173" s="30"/>
      <c r="O173" s="59"/>
      <c r="P173" s="59"/>
      <c r="R173" s="59"/>
      <c r="S173" s="59"/>
    </row>
    <row r="174" spans="1:19" ht="16.5" customHeight="1" x14ac:dyDescent="0.3">
      <c r="A174" s="67"/>
      <c r="B174" s="17" t="s">
        <v>115</v>
      </c>
      <c r="C174" s="67"/>
      <c r="D174" s="18" t="s">
        <v>19</v>
      </c>
      <c r="E174" s="39">
        <v>7835</v>
      </c>
      <c r="F174" s="39">
        <v>2081</v>
      </c>
      <c r="G174" s="39">
        <v>231</v>
      </c>
      <c r="H174" s="39">
        <v>92</v>
      </c>
      <c r="I174" s="39">
        <v>39</v>
      </c>
      <c r="J174" s="39">
        <v>523</v>
      </c>
      <c r="K174" s="40">
        <f t="shared" si="4"/>
        <v>10801</v>
      </c>
      <c r="L174" s="41">
        <f>SUM(K173:K175)</f>
        <v>15689</v>
      </c>
      <c r="M174" s="70"/>
      <c r="N174" s="30"/>
      <c r="O174" s="59"/>
      <c r="P174" s="59"/>
      <c r="R174" s="59"/>
      <c r="S174" s="59"/>
    </row>
    <row r="175" spans="1:19" ht="16.5" customHeight="1" x14ac:dyDescent="0.3">
      <c r="A175" s="68"/>
      <c r="B175" s="65"/>
      <c r="C175" s="23"/>
      <c r="D175" s="24" t="s">
        <v>21</v>
      </c>
      <c r="E175" s="44">
        <v>1830</v>
      </c>
      <c r="F175" s="44">
        <v>492</v>
      </c>
      <c r="G175" s="44">
        <v>84</v>
      </c>
      <c r="H175" s="44">
        <v>45</v>
      </c>
      <c r="I175" s="44">
        <v>16</v>
      </c>
      <c r="J175" s="44">
        <v>283</v>
      </c>
      <c r="K175" s="43">
        <f t="shared" si="4"/>
        <v>2750</v>
      </c>
      <c r="L175" s="47"/>
      <c r="M175" s="71"/>
      <c r="N175" s="30"/>
      <c r="O175" s="59"/>
      <c r="P175" s="59"/>
      <c r="R175" s="59"/>
      <c r="S175" s="59"/>
    </row>
    <row r="176" spans="1:19" ht="16.5" customHeight="1" x14ac:dyDescent="0.3">
      <c r="A176" s="67">
        <v>28</v>
      </c>
      <c r="B176" s="34"/>
      <c r="C176" s="66" t="s">
        <v>116</v>
      </c>
      <c r="D176" s="28" t="s">
        <v>18</v>
      </c>
      <c r="E176" s="36">
        <v>77</v>
      </c>
      <c r="F176" s="36">
        <v>32</v>
      </c>
      <c r="G176" s="36">
        <v>0</v>
      </c>
      <c r="H176" s="36">
        <v>0</v>
      </c>
      <c r="I176" s="36">
        <v>4</v>
      </c>
      <c r="J176" s="36">
        <v>23</v>
      </c>
      <c r="K176" s="37">
        <f t="shared" si="4"/>
        <v>136</v>
      </c>
      <c r="L176" s="49"/>
      <c r="M176" s="69">
        <f>SUM(L176:L184)</f>
        <v>21639</v>
      </c>
      <c r="O176" s="59"/>
      <c r="P176" s="59"/>
      <c r="R176" s="59"/>
      <c r="S176" s="59"/>
    </row>
    <row r="177" spans="1:19" ht="16.5" customHeight="1" x14ac:dyDescent="0.3">
      <c r="A177" s="67"/>
      <c r="C177" s="67"/>
      <c r="D177" s="18" t="s">
        <v>19</v>
      </c>
      <c r="E177" s="39">
        <v>886</v>
      </c>
      <c r="F177" s="39">
        <v>313</v>
      </c>
      <c r="G177" s="39">
        <v>0</v>
      </c>
      <c r="H177" s="39">
        <v>0</v>
      </c>
      <c r="I177" s="39">
        <v>17</v>
      </c>
      <c r="J177" s="39">
        <v>83</v>
      </c>
      <c r="K177" s="40">
        <f t="shared" si="4"/>
        <v>1299</v>
      </c>
      <c r="L177" s="41">
        <f>SUM(K176:K178)</f>
        <v>1537</v>
      </c>
      <c r="M177" s="70"/>
      <c r="O177" s="59"/>
      <c r="P177" s="59"/>
      <c r="R177" s="59"/>
      <c r="S177" s="59"/>
    </row>
    <row r="178" spans="1:19" ht="16.5" customHeight="1" x14ac:dyDescent="0.3">
      <c r="A178" s="67"/>
      <c r="B178" s="72" t="s">
        <v>116</v>
      </c>
      <c r="C178" s="23"/>
      <c r="D178" s="24" t="s">
        <v>21</v>
      </c>
      <c r="E178" s="44">
        <v>60</v>
      </c>
      <c r="F178" s="44">
        <v>30</v>
      </c>
      <c r="G178" s="44">
        <v>0</v>
      </c>
      <c r="H178" s="44">
        <v>0</v>
      </c>
      <c r="I178" s="44">
        <v>0</v>
      </c>
      <c r="J178" s="44">
        <v>12</v>
      </c>
      <c r="K178" s="43">
        <f t="shared" si="4"/>
        <v>102</v>
      </c>
      <c r="L178" s="47"/>
      <c r="M178" s="70"/>
      <c r="N178" s="30"/>
      <c r="O178" s="59"/>
      <c r="P178" s="59"/>
      <c r="R178" s="59"/>
      <c r="S178" s="59"/>
    </row>
    <row r="179" spans="1:19" ht="16.5" customHeight="1" x14ac:dyDescent="0.3">
      <c r="A179" s="67"/>
      <c r="B179" s="72"/>
      <c r="C179" s="66" t="s">
        <v>117</v>
      </c>
      <c r="D179" s="28" t="s">
        <v>18</v>
      </c>
      <c r="E179" s="36">
        <v>125</v>
      </c>
      <c r="F179" s="36">
        <v>28</v>
      </c>
      <c r="G179" s="36">
        <v>0</v>
      </c>
      <c r="H179" s="36">
        <v>2</v>
      </c>
      <c r="I179" s="36">
        <v>5</v>
      </c>
      <c r="J179" s="36">
        <v>39</v>
      </c>
      <c r="K179" s="37">
        <f t="shared" si="4"/>
        <v>199</v>
      </c>
      <c r="L179" s="49"/>
      <c r="M179" s="70"/>
      <c r="N179" s="30"/>
      <c r="O179" s="59"/>
      <c r="P179" s="59"/>
      <c r="R179" s="59"/>
      <c r="S179" s="59"/>
    </row>
    <row r="180" spans="1:19" ht="16.5" customHeight="1" x14ac:dyDescent="0.3">
      <c r="A180" s="67"/>
      <c r="B180" s="64"/>
      <c r="C180" s="67"/>
      <c r="D180" s="18" t="s">
        <v>19</v>
      </c>
      <c r="E180" s="39">
        <v>1072</v>
      </c>
      <c r="F180" s="39">
        <v>345</v>
      </c>
      <c r="G180" s="39">
        <v>0</v>
      </c>
      <c r="H180" s="39">
        <v>3</v>
      </c>
      <c r="I180" s="39">
        <v>14</v>
      </c>
      <c r="J180" s="39">
        <v>259</v>
      </c>
      <c r="K180" s="40">
        <f t="shared" si="4"/>
        <v>1693</v>
      </c>
      <c r="L180" s="41">
        <f>SUM(K179:K181)</f>
        <v>2112</v>
      </c>
      <c r="M180" s="70"/>
      <c r="N180" s="30"/>
      <c r="O180" s="59"/>
      <c r="P180" s="59"/>
      <c r="R180" s="59"/>
      <c r="S180" s="59"/>
    </row>
    <row r="181" spans="1:19" ht="16.5" customHeight="1" x14ac:dyDescent="0.3">
      <c r="A181" s="67"/>
      <c r="B181" s="64"/>
      <c r="C181" s="23"/>
      <c r="D181" s="24" t="s">
        <v>21</v>
      </c>
      <c r="E181" s="44">
        <v>123</v>
      </c>
      <c r="F181" s="44">
        <v>79</v>
      </c>
      <c r="G181" s="44">
        <v>0</v>
      </c>
      <c r="H181" s="44">
        <v>0</v>
      </c>
      <c r="I181" s="44">
        <v>0</v>
      </c>
      <c r="J181" s="44">
        <v>18</v>
      </c>
      <c r="K181" s="43">
        <f t="shared" si="4"/>
        <v>220</v>
      </c>
      <c r="L181" s="47"/>
      <c r="M181" s="70"/>
      <c r="N181" s="30"/>
      <c r="O181" s="59"/>
      <c r="P181" s="59"/>
      <c r="R181" s="59"/>
      <c r="S181" s="59"/>
    </row>
    <row r="182" spans="1:19" ht="16.5" customHeight="1" x14ac:dyDescent="0.3">
      <c r="A182" s="67"/>
      <c r="B182" s="17" t="s">
        <v>115</v>
      </c>
      <c r="C182" s="66" t="s">
        <v>118</v>
      </c>
      <c r="D182" s="28" t="s">
        <v>18</v>
      </c>
      <c r="E182" s="36">
        <v>2039</v>
      </c>
      <c r="F182" s="36">
        <v>380</v>
      </c>
      <c r="G182" s="36">
        <v>47</v>
      </c>
      <c r="H182" s="36">
        <v>18</v>
      </c>
      <c r="I182" s="36">
        <v>6</v>
      </c>
      <c r="J182" s="36">
        <v>65</v>
      </c>
      <c r="K182" s="37">
        <f t="shared" si="4"/>
        <v>2555</v>
      </c>
      <c r="L182" s="49"/>
      <c r="M182" s="70"/>
      <c r="O182" s="59"/>
      <c r="P182" s="59"/>
      <c r="R182" s="59"/>
      <c r="S182" s="59"/>
    </row>
    <row r="183" spans="1:19" ht="16.5" customHeight="1" x14ac:dyDescent="0.3">
      <c r="A183" s="67"/>
      <c r="C183" s="67"/>
      <c r="D183" s="18" t="s">
        <v>19</v>
      </c>
      <c r="E183" s="39">
        <v>9242</v>
      </c>
      <c r="F183" s="39">
        <v>2469</v>
      </c>
      <c r="G183" s="39">
        <v>338</v>
      </c>
      <c r="H183" s="39">
        <v>48</v>
      </c>
      <c r="I183" s="39">
        <v>31</v>
      </c>
      <c r="J183" s="39">
        <v>416</v>
      </c>
      <c r="K183" s="40">
        <f t="shared" si="4"/>
        <v>12544</v>
      </c>
      <c r="L183" s="41">
        <f>SUM(K182:K184)</f>
        <v>17990</v>
      </c>
      <c r="M183" s="70"/>
      <c r="O183" s="59"/>
      <c r="P183" s="59"/>
      <c r="R183" s="59"/>
      <c r="S183" s="59"/>
    </row>
    <row r="184" spans="1:19" ht="16.5" customHeight="1" x14ac:dyDescent="0.3">
      <c r="A184" s="68"/>
      <c r="B184" s="56"/>
      <c r="C184" s="23"/>
      <c r="D184" s="24" t="s">
        <v>21</v>
      </c>
      <c r="E184" s="44">
        <v>2191</v>
      </c>
      <c r="F184" s="44">
        <v>543</v>
      </c>
      <c r="G184" s="44">
        <v>81</v>
      </c>
      <c r="H184" s="44">
        <v>17</v>
      </c>
      <c r="I184" s="44">
        <v>5</v>
      </c>
      <c r="J184" s="44">
        <v>54</v>
      </c>
      <c r="K184" s="43">
        <f t="shared" si="4"/>
        <v>2891</v>
      </c>
      <c r="L184" s="47"/>
      <c r="M184" s="71"/>
      <c r="N184" s="30"/>
      <c r="O184" s="59"/>
      <c r="P184" s="59"/>
      <c r="R184" s="59"/>
      <c r="S184" s="59"/>
    </row>
  </sheetData>
  <mergeCells count="149">
    <mergeCell ref="C11:C12"/>
    <mergeCell ref="A14:A19"/>
    <mergeCell ref="C14:C15"/>
    <mergeCell ref="M14:M19"/>
    <mergeCell ref="B15:B16"/>
    <mergeCell ref="C17:C18"/>
    <mergeCell ref="A1:M1"/>
    <mergeCell ref="A2:M2"/>
    <mergeCell ref="A3:A4"/>
    <mergeCell ref="E3:J3"/>
    <mergeCell ref="K3:M3"/>
    <mergeCell ref="A5:A13"/>
    <mergeCell ref="C5:C6"/>
    <mergeCell ref="M5:M13"/>
    <mergeCell ref="B7:B8"/>
    <mergeCell ref="C8:C9"/>
    <mergeCell ref="A20:A25"/>
    <mergeCell ref="C20:C21"/>
    <mergeCell ref="M20:M25"/>
    <mergeCell ref="B21:B22"/>
    <mergeCell ref="C23:C24"/>
    <mergeCell ref="A26:A31"/>
    <mergeCell ref="C26:C27"/>
    <mergeCell ref="M26:M31"/>
    <mergeCell ref="B27:B28"/>
    <mergeCell ref="C29:C30"/>
    <mergeCell ref="C44:C45"/>
    <mergeCell ref="A47:A55"/>
    <mergeCell ref="C47:C48"/>
    <mergeCell ref="M47:M55"/>
    <mergeCell ref="B49:B50"/>
    <mergeCell ref="C50:C51"/>
    <mergeCell ref="C53:C54"/>
    <mergeCell ref="A32:A37"/>
    <mergeCell ref="C32:C33"/>
    <mergeCell ref="M32:M37"/>
    <mergeCell ref="B33:B34"/>
    <mergeCell ref="C35:C36"/>
    <mergeCell ref="A38:A46"/>
    <mergeCell ref="C38:C39"/>
    <mergeCell ref="M38:M46"/>
    <mergeCell ref="B40:B41"/>
    <mergeCell ref="C41:C42"/>
    <mergeCell ref="A56:A61"/>
    <mergeCell ref="C56:C57"/>
    <mergeCell ref="M56:M61"/>
    <mergeCell ref="B57:B58"/>
    <mergeCell ref="C59:C60"/>
    <mergeCell ref="A62:A64"/>
    <mergeCell ref="B62:B63"/>
    <mergeCell ref="C62:C63"/>
    <mergeCell ref="M62:M64"/>
    <mergeCell ref="A65:A70"/>
    <mergeCell ref="C65:C66"/>
    <mergeCell ref="M65:M70"/>
    <mergeCell ref="B66:B67"/>
    <mergeCell ref="C68:C69"/>
    <mergeCell ref="A71:A76"/>
    <mergeCell ref="C71:C72"/>
    <mergeCell ref="M71:M76"/>
    <mergeCell ref="B72:B73"/>
    <mergeCell ref="C74:C75"/>
    <mergeCell ref="A77:A82"/>
    <mergeCell ref="C77:C78"/>
    <mergeCell ref="M77:M82"/>
    <mergeCell ref="B78:B79"/>
    <mergeCell ref="C80:C81"/>
    <mergeCell ref="A83:A88"/>
    <mergeCell ref="C83:C84"/>
    <mergeCell ref="M83:M88"/>
    <mergeCell ref="B84:B85"/>
    <mergeCell ref="C86:C87"/>
    <mergeCell ref="A89:A94"/>
    <mergeCell ref="C89:C90"/>
    <mergeCell ref="M89:M94"/>
    <mergeCell ref="B90:B91"/>
    <mergeCell ref="C92:C93"/>
    <mergeCell ref="A95:A97"/>
    <mergeCell ref="B95:B96"/>
    <mergeCell ref="C95:C96"/>
    <mergeCell ref="M95:M97"/>
    <mergeCell ref="A107:A115"/>
    <mergeCell ref="C107:C108"/>
    <mergeCell ref="M107:M115"/>
    <mergeCell ref="B109:B110"/>
    <mergeCell ref="C110:C111"/>
    <mergeCell ref="C113:C114"/>
    <mergeCell ref="A98:A106"/>
    <mergeCell ref="C98:C99"/>
    <mergeCell ref="M98:M106"/>
    <mergeCell ref="B100:B101"/>
    <mergeCell ref="C101:C102"/>
    <mergeCell ref="C104:C105"/>
    <mergeCell ref="A116:A118"/>
    <mergeCell ref="B116:B117"/>
    <mergeCell ref="C116:C117"/>
    <mergeCell ref="M116:M118"/>
    <mergeCell ref="A119:A124"/>
    <mergeCell ref="C119:C120"/>
    <mergeCell ref="M119:M124"/>
    <mergeCell ref="B120:B121"/>
    <mergeCell ref="C122:C123"/>
    <mergeCell ref="A125:A130"/>
    <mergeCell ref="C125:C126"/>
    <mergeCell ref="M125:M130"/>
    <mergeCell ref="B126:B127"/>
    <mergeCell ref="C128:C129"/>
    <mergeCell ref="A131:A133"/>
    <mergeCell ref="B131:B132"/>
    <mergeCell ref="C131:C132"/>
    <mergeCell ref="M131:M133"/>
    <mergeCell ref="A146:A157"/>
    <mergeCell ref="C146:C147"/>
    <mergeCell ref="M146:M157"/>
    <mergeCell ref="B149:B150"/>
    <mergeCell ref="C149:C150"/>
    <mergeCell ref="C152:C153"/>
    <mergeCell ref="C155:C156"/>
    <mergeCell ref="A134:A136"/>
    <mergeCell ref="B134:B135"/>
    <mergeCell ref="C134:C135"/>
    <mergeCell ref="M134:M136"/>
    <mergeCell ref="A137:A145"/>
    <mergeCell ref="C137:C138"/>
    <mergeCell ref="M137:M145"/>
    <mergeCell ref="B139:B141"/>
    <mergeCell ref="C140:C141"/>
    <mergeCell ref="C143:C144"/>
    <mergeCell ref="A158:A163"/>
    <mergeCell ref="C158:C159"/>
    <mergeCell ref="M158:M163"/>
    <mergeCell ref="B159:B160"/>
    <mergeCell ref="C161:C162"/>
    <mergeCell ref="A164:A169"/>
    <mergeCell ref="C164:C165"/>
    <mergeCell ref="M164:M169"/>
    <mergeCell ref="B165:B166"/>
    <mergeCell ref="C167:C168"/>
    <mergeCell ref="C182:C183"/>
    <mergeCell ref="A170:A175"/>
    <mergeCell ref="C170:C171"/>
    <mergeCell ref="M170:M175"/>
    <mergeCell ref="B171:B172"/>
    <mergeCell ref="C173:C174"/>
    <mergeCell ref="A176:A184"/>
    <mergeCell ref="C176:C177"/>
    <mergeCell ref="M176:M184"/>
    <mergeCell ref="B178:B179"/>
    <mergeCell ref="C179:C180"/>
  </mergeCells>
  <pageMargins left="0.36" right="0.2" top="0.39" bottom="0.64" header="0.31496062992125984" footer="0.31496062992125984"/>
  <pageSetup paperSize="9" scale="99" orientation="landscape" horizontalDpi="4294967295" verticalDpi="4294967295" r:id="rId1"/>
  <rowBreaks count="6" manualBreakCount="6">
    <brk id="31" max="12" man="1"/>
    <brk id="61" max="16383" man="1"/>
    <brk id="88" max="16383" man="1"/>
    <brk id="118" max="12" man="1"/>
    <brk id="145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กย66</vt:lpstr>
      <vt:lpstr>กย66!Print_Titles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2023-11-13T07:17:46Z</cp:lastPrinted>
  <dcterms:created xsi:type="dcterms:W3CDTF">2023-11-13T06:55:07Z</dcterms:created>
  <dcterms:modified xsi:type="dcterms:W3CDTF">2023-11-13T07:19:04Z</dcterms:modified>
</cp:coreProperties>
</file>